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Grants Management\CARES Act\CRF\"/>
    </mc:Choice>
  </mc:AlternateContent>
  <xr:revisionPtr revIDLastSave="0" documentId="8_{F5C199DF-4D14-4C95-B701-EF395E6A9692}" xr6:coauthVersionLast="45" xr6:coauthVersionMax="45" xr10:uidLastSave="{00000000-0000-0000-0000-000000000000}"/>
  <bookViews>
    <workbookView xWindow="28680" yWindow="-120" windowWidth="29040" windowHeight="15840" xr2:uid="{65EF6A21-3902-4F79-9CAC-6866E9CC5402}"/>
  </bookViews>
  <sheets>
    <sheet name="CRF adjusted" sheetId="18" r:id="rId1"/>
  </sheets>
  <definedNames>
    <definedName name="ACTMatch">#REF!</definedName>
    <definedName name="ACTMatchAvg">#REF!</definedName>
    <definedName name="_xlnm.Print_Titles" localSheetId="0">'CRF adjusted'!$1:$5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1" i="18" l="1"/>
  <c r="D200" i="18"/>
  <c r="E200" i="18" s="1"/>
  <c r="D199" i="18"/>
  <c r="E199" i="18" s="1"/>
  <c r="D198" i="18"/>
  <c r="E198" i="18" s="1"/>
  <c r="D197" i="18"/>
  <c r="E197" i="18" s="1"/>
  <c r="D196" i="18"/>
  <c r="E196" i="18" s="1"/>
  <c r="D195" i="18"/>
  <c r="E195" i="18" s="1"/>
  <c r="D194" i="18"/>
  <c r="E194" i="18" s="1"/>
  <c r="D193" i="18"/>
  <c r="E193" i="18" s="1"/>
  <c r="D192" i="18"/>
  <c r="E192" i="18" s="1"/>
  <c r="D191" i="18"/>
  <c r="E191" i="18" s="1"/>
  <c r="D190" i="18"/>
  <c r="E190" i="18" s="1"/>
  <c r="D189" i="18"/>
  <c r="E189" i="18" s="1"/>
  <c r="D188" i="18"/>
  <c r="E188" i="18" s="1"/>
  <c r="D187" i="18"/>
  <c r="E187" i="18" s="1"/>
  <c r="D186" i="18"/>
  <c r="E186" i="18" s="1"/>
  <c r="D185" i="18"/>
  <c r="E185" i="18" s="1"/>
  <c r="D184" i="18"/>
  <c r="E184" i="18" s="1"/>
  <c r="D183" i="18"/>
  <c r="E183" i="18" s="1"/>
  <c r="D182" i="18"/>
  <c r="E182" i="18" s="1"/>
  <c r="D181" i="18"/>
  <c r="E181" i="18" s="1"/>
  <c r="D180" i="18"/>
  <c r="E180" i="18" s="1"/>
  <c r="D179" i="18"/>
  <c r="E179" i="18" s="1"/>
  <c r="D178" i="18"/>
  <c r="E178" i="18" s="1"/>
  <c r="D177" i="18"/>
  <c r="E177" i="18" s="1"/>
  <c r="D176" i="18"/>
  <c r="E176" i="18" s="1"/>
  <c r="D175" i="18"/>
  <c r="E175" i="18" s="1"/>
  <c r="D174" i="18"/>
  <c r="E174" i="18" s="1"/>
  <c r="D173" i="18"/>
  <c r="E173" i="18" s="1"/>
  <c r="D172" i="18"/>
  <c r="E172" i="18" s="1"/>
  <c r="D171" i="18"/>
  <c r="E171" i="18" s="1"/>
  <c r="D170" i="18"/>
  <c r="E170" i="18" s="1"/>
  <c r="D169" i="18"/>
  <c r="E169" i="18" s="1"/>
  <c r="D168" i="18"/>
  <c r="E168" i="18" s="1"/>
  <c r="D167" i="18"/>
  <c r="E167" i="18" s="1"/>
  <c r="D166" i="18"/>
  <c r="E166" i="18" s="1"/>
  <c r="D165" i="18"/>
  <c r="E165" i="18" s="1"/>
  <c r="D164" i="18"/>
  <c r="E164" i="18" s="1"/>
  <c r="D163" i="18"/>
  <c r="E163" i="18" s="1"/>
  <c r="D162" i="18"/>
  <c r="E162" i="18" s="1"/>
  <c r="D161" i="18"/>
  <c r="E161" i="18" s="1"/>
  <c r="D160" i="18"/>
  <c r="E160" i="18" s="1"/>
  <c r="D159" i="18"/>
  <c r="E159" i="18" s="1"/>
  <c r="D158" i="18"/>
  <c r="E158" i="18" s="1"/>
  <c r="D157" i="18"/>
  <c r="E157" i="18" s="1"/>
  <c r="D156" i="18"/>
  <c r="E156" i="18" s="1"/>
  <c r="D155" i="18"/>
  <c r="E155" i="18" s="1"/>
  <c r="D154" i="18"/>
  <c r="E154" i="18" s="1"/>
  <c r="D153" i="18"/>
  <c r="E153" i="18" s="1"/>
  <c r="D152" i="18"/>
  <c r="E152" i="18" s="1"/>
  <c r="D151" i="18"/>
  <c r="E151" i="18" s="1"/>
  <c r="D150" i="18"/>
  <c r="E150" i="18" s="1"/>
  <c r="D149" i="18"/>
  <c r="E149" i="18" s="1"/>
  <c r="D148" i="18"/>
  <c r="E148" i="18" s="1"/>
  <c r="D147" i="18"/>
  <c r="E147" i="18" s="1"/>
  <c r="D146" i="18"/>
  <c r="E146" i="18" s="1"/>
  <c r="D145" i="18"/>
  <c r="E145" i="18" s="1"/>
  <c r="D144" i="18"/>
  <c r="E144" i="18" s="1"/>
  <c r="D143" i="18"/>
  <c r="E143" i="18" s="1"/>
  <c r="D142" i="18"/>
  <c r="E142" i="18" s="1"/>
  <c r="D141" i="18"/>
  <c r="E141" i="18" s="1"/>
  <c r="D140" i="18"/>
  <c r="E140" i="18" s="1"/>
  <c r="D139" i="18"/>
  <c r="E139" i="18" s="1"/>
  <c r="D138" i="18"/>
  <c r="E138" i="18" s="1"/>
  <c r="D137" i="18"/>
  <c r="E137" i="18" s="1"/>
  <c r="D136" i="18"/>
  <c r="E136" i="18" s="1"/>
  <c r="D135" i="18"/>
  <c r="E135" i="18" s="1"/>
  <c r="D134" i="18"/>
  <c r="E134" i="18" s="1"/>
  <c r="D133" i="18"/>
  <c r="E133" i="18" s="1"/>
  <c r="D132" i="18"/>
  <c r="E132" i="18" s="1"/>
  <c r="D131" i="18"/>
  <c r="E131" i="18" s="1"/>
  <c r="D130" i="18"/>
  <c r="E130" i="18" s="1"/>
  <c r="D129" i="18"/>
  <c r="E129" i="18" s="1"/>
  <c r="D128" i="18"/>
  <c r="E128" i="18" s="1"/>
  <c r="D127" i="18"/>
  <c r="E127" i="18" s="1"/>
  <c r="D126" i="18"/>
  <c r="E126" i="18" s="1"/>
  <c r="D125" i="18"/>
  <c r="E125" i="18" s="1"/>
  <c r="D124" i="18"/>
  <c r="E124" i="18" s="1"/>
  <c r="D123" i="18"/>
  <c r="E123" i="18" s="1"/>
  <c r="D122" i="18"/>
  <c r="E122" i="18" s="1"/>
  <c r="D121" i="18"/>
  <c r="E121" i="18" s="1"/>
  <c r="D120" i="18"/>
  <c r="E120" i="18" s="1"/>
  <c r="D119" i="18"/>
  <c r="E119" i="18" s="1"/>
  <c r="D118" i="18"/>
  <c r="E118" i="18" s="1"/>
  <c r="D117" i="18"/>
  <c r="E117" i="18" s="1"/>
  <c r="D116" i="18"/>
  <c r="E116" i="18" s="1"/>
  <c r="D115" i="18"/>
  <c r="E115" i="18" s="1"/>
  <c r="D114" i="18"/>
  <c r="E114" i="18" s="1"/>
  <c r="D113" i="18"/>
  <c r="E113" i="18" s="1"/>
  <c r="D112" i="18"/>
  <c r="E112" i="18" s="1"/>
  <c r="D111" i="18"/>
  <c r="E111" i="18" s="1"/>
  <c r="D110" i="18"/>
  <c r="E110" i="18" s="1"/>
  <c r="D109" i="18"/>
  <c r="E109" i="18" s="1"/>
  <c r="D108" i="18"/>
  <c r="E108" i="18" s="1"/>
  <c r="D107" i="18"/>
  <c r="E107" i="18" s="1"/>
  <c r="D106" i="18"/>
  <c r="E106" i="18" s="1"/>
  <c r="D105" i="18"/>
  <c r="E105" i="18" s="1"/>
  <c r="D104" i="18"/>
  <c r="E104" i="18" s="1"/>
  <c r="D103" i="18"/>
  <c r="E103" i="18" s="1"/>
  <c r="D102" i="18"/>
  <c r="E102" i="18" s="1"/>
  <c r="D101" i="18"/>
  <c r="E101" i="18" s="1"/>
  <c r="D100" i="18"/>
  <c r="E100" i="18" s="1"/>
  <c r="D99" i="18"/>
  <c r="E99" i="18" s="1"/>
  <c r="D98" i="18"/>
  <c r="E98" i="18" s="1"/>
  <c r="D97" i="18"/>
  <c r="E97" i="18" s="1"/>
  <c r="D96" i="18"/>
  <c r="E96" i="18" s="1"/>
  <c r="D95" i="18"/>
  <c r="E95" i="18" s="1"/>
  <c r="D94" i="18"/>
  <c r="E94" i="18" s="1"/>
  <c r="D93" i="18"/>
  <c r="E93" i="18" s="1"/>
  <c r="D92" i="18"/>
  <c r="E92" i="18" s="1"/>
  <c r="D91" i="18"/>
  <c r="E91" i="18" s="1"/>
  <c r="D90" i="18"/>
  <c r="E90" i="18" s="1"/>
  <c r="D89" i="18"/>
  <c r="E89" i="18" s="1"/>
  <c r="D88" i="18"/>
  <c r="E88" i="18" s="1"/>
  <c r="D87" i="18"/>
  <c r="E87" i="18" s="1"/>
  <c r="D86" i="18"/>
  <c r="E86" i="18" s="1"/>
  <c r="D85" i="18"/>
  <c r="E85" i="18" s="1"/>
  <c r="D84" i="18"/>
  <c r="E84" i="18" s="1"/>
  <c r="D83" i="18"/>
  <c r="E83" i="18" s="1"/>
  <c r="D82" i="18"/>
  <c r="E82" i="18" s="1"/>
  <c r="D81" i="18"/>
  <c r="E81" i="18" s="1"/>
  <c r="D80" i="18"/>
  <c r="E80" i="18" s="1"/>
  <c r="D79" i="18"/>
  <c r="E79" i="18" s="1"/>
  <c r="D78" i="18"/>
  <c r="E78" i="18" s="1"/>
  <c r="D77" i="18"/>
  <c r="E77" i="18" s="1"/>
  <c r="D76" i="18"/>
  <c r="E76" i="18" s="1"/>
  <c r="D75" i="18"/>
  <c r="E75" i="18" s="1"/>
  <c r="D74" i="18"/>
  <c r="E74" i="18" s="1"/>
  <c r="D73" i="18"/>
  <c r="E73" i="18" s="1"/>
  <c r="D72" i="18"/>
  <c r="E72" i="18" s="1"/>
  <c r="D71" i="18"/>
  <c r="E71" i="18" s="1"/>
  <c r="D70" i="18"/>
  <c r="E70" i="18" s="1"/>
  <c r="D69" i="18"/>
  <c r="E69" i="18" s="1"/>
  <c r="D68" i="18"/>
  <c r="E68" i="18" s="1"/>
  <c r="D67" i="18"/>
  <c r="E67" i="18" s="1"/>
  <c r="D66" i="18"/>
  <c r="E66" i="18" s="1"/>
  <c r="D65" i="18"/>
  <c r="E65" i="18" s="1"/>
  <c r="D64" i="18"/>
  <c r="E64" i="18" s="1"/>
  <c r="D63" i="18"/>
  <c r="E63" i="18" s="1"/>
  <c r="D62" i="18"/>
  <c r="E62" i="18" s="1"/>
  <c r="D61" i="18"/>
  <c r="E61" i="18" s="1"/>
  <c r="D60" i="18"/>
  <c r="E60" i="18" s="1"/>
  <c r="D59" i="18"/>
  <c r="E59" i="18" s="1"/>
  <c r="D58" i="18"/>
  <c r="E58" i="18" s="1"/>
  <c r="D57" i="18"/>
  <c r="E57" i="18" s="1"/>
  <c r="D56" i="18"/>
  <c r="E56" i="18" s="1"/>
  <c r="D55" i="18"/>
  <c r="E55" i="18" s="1"/>
  <c r="D54" i="18"/>
  <c r="E54" i="18" s="1"/>
  <c r="D53" i="18"/>
  <c r="E53" i="18" s="1"/>
  <c r="D52" i="18"/>
  <c r="E52" i="18" s="1"/>
  <c r="D51" i="18"/>
  <c r="E51" i="18" s="1"/>
  <c r="D50" i="18"/>
  <c r="E50" i="18" s="1"/>
  <c r="D49" i="18"/>
  <c r="E49" i="18" s="1"/>
  <c r="D48" i="18"/>
  <c r="E48" i="18" s="1"/>
  <c r="D47" i="18"/>
  <c r="E47" i="18" s="1"/>
  <c r="D46" i="18"/>
  <c r="E46" i="18" s="1"/>
  <c r="D45" i="18"/>
  <c r="E45" i="18" s="1"/>
  <c r="D44" i="18"/>
  <c r="E44" i="18" s="1"/>
  <c r="D43" i="18"/>
  <c r="E43" i="18" s="1"/>
  <c r="D42" i="18"/>
  <c r="E42" i="18" s="1"/>
  <c r="D41" i="18"/>
  <c r="E41" i="18" s="1"/>
  <c r="D40" i="18"/>
  <c r="E40" i="18" s="1"/>
  <c r="D39" i="18"/>
  <c r="E39" i="18" s="1"/>
  <c r="D38" i="18"/>
  <c r="E38" i="18" s="1"/>
  <c r="D37" i="18"/>
  <c r="E37" i="18" s="1"/>
  <c r="D36" i="18"/>
  <c r="E36" i="18" s="1"/>
  <c r="D35" i="18"/>
  <c r="E35" i="18" s="1"/>
  <c r="D34" i="18"/>
  <c r="E34" i="18" s="1"/>
  <c r="D33" i="18"/>
  <c r="E33" i="18" s="1"/>
  <c r="D32" i="18"/>
  <c r="E32" i="18" s="1"/>
  <c r="D31" i="18"/>
  <c r="E31" i="18" s="1"/>
  <c r="D30" i="18"/>
  <c r="E30" i="18" s="1"/>
  <c r="D29" i="18"/>
  <c r="E29" i="18" s="1"/>
  <c r="D28" i="18"/>
  <c r="E28" i="18" s="1"/>
  <c r="D27" i="18"/>
  <c r="E27" i="18" s="1"/>
  <c r="D26" i="18"/>
  <c r="E26" i="18" s="1"/>
  <c r="D25" i="18"/>
  <c r="E25" i="18" s="1"/>
  <c r="D24" i="18"/>
  <c r="E24" i="18" s="1"/>
  <c r="D23" i="18"/>
  <c r="E23" i="18" s="1"/>
  <c r="D22" i="18"/>
  <c r="E22" i="18" s="1"/>
  <c r="D21" i="18"/>
  <c r="E21" i="18" s="1"/>
  <c r="D20" i="18"/>
  <c r="E20" i="18" s="1"/>
  <c r="D19" i="18"/>
  <c r="E19" i="18" s="1"/>
  <c r="D18" i="18"/>
  <c r="E18" i="18" s="1"/>
  <c r="D17" i="18"/>
  <c r="E17" i="18" s="1"/>
  <c r="D16" i="18"/>
  <c r="E16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9" i="18"/>
  <c r="E9" i="18" s="1"/>
  <c r="D8" i="18"/>
  <c r="E8" i="18" s="1"/>
  <c r="D7" i="18"/>
  <c r="E7" i="18" s="1"/>
  <c r="D6" i="18"/>
  <c r="D201" i="18" l="1"/>
  <c r="E6" i="18"/>
  <c r="E201" i="18" s="1"/>
</calcChain>
</file>

<file path=xl/sharedStrings.xml><?xml version="1.0" encoding="utf-8"?>
<sst xmlns="http://schemas.openxmlformats.org/spreadsheetml/2006/main" count="204" uniqueCount="204">
  <si>
    <t>Yankton School District 63-3</t>
  </si>
  <si>
    <t>Woonsocket School District 55-4</t>
  </si>
  <si>
    <t>Wolsey-Wessington School District 02-6</t>
  </si>
  <si>
    <t>Winner School District 59-2</t>
  </si>
  <si>
    <t>Wilmot School District 54-7</t>
  </si>
  <si>
    <t>Willow Lake School District 12-3</t>
  </si>
  <si>
    <t>White River School District 47-1</t>
  </si>
  <si>
    <t>White Lake School District 01-3</t>
  </si>
  <si>
    <t>West Central School District 49-7</t>
  </si>
  <si>
    <t>Wessington Springs School District 36-2</t>
  </si>
  <si>
    <t>Webster School District 18-4</t>
  </si>
  <si>
    <t>Waverly School District 14-5</t>
  </si>
  <si>
    <t>Waubay School District 18-3</t>
  </si>
  <si>
    <t>Watertown School District 14-4</t>
  </si>
  <si>
    <t>Warner School District 06-5</t>
  </si>
  <si>
    <t>Wall School District 51-5</t>
  </si>
  <si>
    <t>Wagner School District 11-4</t>
  </si>
  <si>
    <t>Viborg - Hurley 60-6</t>
  </si>
  <si>
    <t>Vermillion School District 13-1</t>
  </si>
  <si>
    <t>Tri-Valley School District 49-6</t>
  </si>
  <si>
    <t>Tripp-Delmont School District 33-5</t>
  </si>
  <si>
    <t>Todd County School District 66-1</t>
  </si>
  <si>
    <t>Timber Lake School District 20-3</t>
  </si>
  <si>
    <t>Tea Area School District 41-5</t>
  </si>
  <si>
    <t>Summit School District 54-6</t>
  </si>
  <si>
    <t>Stanley County School District 57-1</t>
  </si>
  <si>
    <t>Spearfish School District 40-2</t>
  </si>
  <si>
    <t>South Central School District 26-5</t>
  </si>
  <si>
    <t>Smee School District 15-3</t>
  </si>
  <si>
    <t>Sisseton School District 54-2</t>
  </si>
  <si>
    <t>Sioux Valley School District 05-5</t>
  </si>
  <si>
    <t>Sioux Falls School District 49-5</t>
  </si>
  <si>
    <t>Oglala Lakota County School District 65-1</t>
  </si>
  <si>
    <t>Selby School District 62-5</t>
  </si>
  <si>
    <t>Scotland School District 04-3</t>
  </si>
  <si>
    <t>Sanborn Central School District 55-5</t>
  </si>
  <si>
    <t>Rutland School District 39-4</t>
  </si>
  <si>
    <t>Rosholt School District 54-4</t>
  </si>
  <si>
    <t>Redfield School District 56-4</t>
  </si>
  <si>
    <t>Rapid City School District 51-4</t>
  </si>
  <si>
    <t>Platte-Geddes School District 11-5</t>
  </si>
  <si>
    <t>Plankinton School District 01-1</t>
  </si>
  <si>
    <t>Pierre School District 32-2</t>
  </si>
  <si>
    <t>Parkston School District 33-3</t>
  </si>
  <si>
    <t>Parker School District 60-4</t>
  </si>
  <si>
    <t>Oldham-Ramona School District 39-5</t>
  </si>
  <si>
    <t>Oelrichs School District 23-3</t>
  </si>
  <si>
    <t>Northwestern Area School District 56-7</t>
  </si>
  <si>
    <t>Newell School District 09-2</t>
  </si>
  <si>
    <t>New Underwood School District 51-3</t>
  </si>
  <si>
    <t>Mount Vernon School District 17-3</t>
  </si>
  <si>
    <t>Montrose School District 43-2</t>
  </si>
  <si>
    <t>Mobridge-Pollock School District 62-6</t>
  </si>
  <si>
    <t>Mitchell School District 17-2</t>
  </si>
  <si>
    <t>Miller Area School District 29-4</t>
  </si>
  <si>
    <t>Milbank School District 25-4</t>
  </si>
  <si>
    <t>Menno School District 33-2</t>
  </si>
  <si>
    <t>Meade School District 46-1</t>
  </si>
  <si>
    <t>McLaughlin School District 15-2</t>
  </si>
  <si>
    <t>McIntosh School District 15-1</t>
  </si>
  <si>
    <t>McCook Central School District 43-7</t>
  </si>
  <si>
    <t>Marion School District 60-3</t>
  </si>
  <si>
    <t>Madison Central School District 39-2</t>
  </si>
  <si>
    <t>Lyman School District 42-1</t>
  </si>
  <si>
    <t>Leola School District 44-2</t>
  </si>
  <si>
    <t>Lennox School District 41-4</t>
  </si>
  <si>
    <t>Lemmon School District 52-4</t>
  </si>
  <si>
    <t>Lead-Deadwood School District 40-1</t>
  </si>
  <si>
    <t>Langford School District 45-2</t>
  </si>
  <si>
    <t>Lake Preston School District 38-3</t>
  </si>
  <si>
    <t>Kimball School District 07-2</t>
  </si>
  <si>
    <t>Kadoka School District 35-2</t>
  </si>
  <si>
    <t>Jones County School District 37-3</t>
  </si>
  <si>
    <t>Iroquois School District 02-3</t>
  </si>
  <si>
    <t>Irene-Wakonda School District 13-3</t>
  </si>
  <si>
    <t>Ipswich School District 22-6</t>
  </si>
  <si>
    <t>Huron School District 02-2</t>
  </si>
  <si>
    <t>Howard School District 48-3</t>
  </si>
  <si>
    <t>Hoven School District 53-2</t>
  </si>
  <si>
    <t>Hot Springs School District 23-2</t>
  </si>
  <si>
    <t>Hitchcock-Tulare School District 56-6</t>
  </si>
  <si>
    <t>Hill City School District 51-2</t>
  </si>
  <si>
    <t>Highmore-Harrold School District 34-2</t>
  </si>
  <si>
    <t>Herreid School District 10-1</t>
  </si>
  <si>
    <t>Henry School District 14-2</t>
  </si>
  <si>
    <t>Harrisburg School District 41-2</t>
  </si>
  <si>
    <t>Harding County School District 31-1</t>
  </si>
  <si>
    <t>Hanson School District 30-1</t>
  </si>
  <si>
    <t>Hamlin School District 28-3</t>
  </si>
  <si>
    <t>Haakon School District 27-1</t>
  </si>
  <si>
    <t>Groton Area School District 06-6</t>
  </si>
  <si>
    <t>Gregory School District 26-4</t>
  </si>
  <si>
    <t>Gettysburg School District 53-1</t>
  </si>
  <si>
    <t>Gayville-Volin School District 63-1</t>
  </si>
  <si>
    <t>Garretson School District 49-4</t>
  </si>
  <si>
    <t>Freeman School District 33-1</t>
  </si>
  <si>
    <t>Frederick Area School District 06-2</t>
  </si>
  <si>
    <t>Florence School District 14-1</t>
  </si>
  <si>
    <t>Flandreau School District 50-3</t>
  </si>
  <si>
    <t>Faulkton School District 24-4</t>
  </si>
  <si>
    <t>Faith School District 46-2</t>
  </si>
  <si>
    <t>Eureka School District 44-1</t>
  </si>
  <si>
    <t>Ethan School District 17-1</t>
  </si>
  <si>
    <t>Estelline School District 28-2</t>
  </si>
  <si>
    <t>Elkton School District 05-3</t>
  </si>
  <si>
    <t>Elk Point-Jefferson School District 61-7</t>
  </si>
  <si>
    <t>Elk Mountain School District 16-2</t>
  </si>
  <si>
    <t>Edmunds Central School District 22-5</t>
  </si>
  <si>
    <t>Edgemont School District 23-1</t>
  </si>
  <si>
    <t>Eagle Butte School District 20-1</t>
  </si>
  <si>
    <t>Dupree School District 64-2</t>
  </si>
  <si>
    <t>Douglas School District 51-1</t>
  </si>
  <si>
    <t>Doland School District 56-2</t>
  </si>
  <si>
    <t>Deuel School District 19-4</t>
  </si>
  <si>
    <t>Deubrook School District 05-6</t>
  </si>
  <si>
    <t>Dell Rapids School District 49-3</t>
  </si>
  <si>
    <t>De Smet School District 38-2</t>
  </si>
  <si>
    <t>Dakota Valley School District 61-8</t>
  </si>
  <si>
    <t>Custer School District 16-1</t>
  </si>
  <si>
    <t>Corsica-Stickney School District 21-3</t>
  </si>
  <si>
    <t>Colome Consolidated School District 59-3</t>
  </si>
  <si>
    <t>Colman-Egan School District 50-5</t>
  </si>
  <si>
    <t>Clark School District 12-2</t>
  </si>
  <si>
    <t>Chester School District 39-1</t>
  </si>
  <si>
    <t>Chamberlain School District 07-1</t>
  </si>
  <si>
    <t>Centerville School District 60-1</t>
  </si>
  <si>
    <t>Castlewood School District 28-1</t>
  </si>
  <si>
    <t>Canton School District 41-1</t>
  </si>
  <si>
    <t>Canistota School District 43-1</t>
  </si>
  <si>
    <t>Burke School District 26-2</t>
  </si>
  <si>
    <t>Brookings School District 05-1</t>
  </si>
  <si>
    <t>Britton-Hecla School District 45-4</t>
  </si>
  <si>
    <t>Bridgewater-Emery School District 30-3</t>
  </si>
  <si>
    <t>Brandon Valley School District 49-2</t>
  </si>
  <si>
    <t>Bowdle School District 22-1</t>
  </si>
  <si>
    <t>Bon Homme School District 04-2</t>
  </si>
  <si>
    <t>Bison School District 52-1</t>
  </si>
  <si>
    <t>Big Stone City School District 25-1</t>
  </si>
  <si>
    <t>Beresford School District 61-2</t>
  </si>
  <si>
    <t>Bennett County School District 03-1</t>
  </si>
  <si>
    <t>Belle Fourche School District 09-1</t>
  </si>
  <si>
    <t>Baltic School District 49-1</t>
  </si>
  <si>
    <t>Avon School District 04-1</t>
  </si>
  <si>
    <t>Armour School District 21-1</t>
  </si>
  <si>
    <t>Arlington School District 38-1</t>
  </si>
  <si>
    <t>Andes Central School District 11-1</t>
  </si>
  <si>
    <t>Alcester-Hudson School District 61-1</t>
  </si>
  <si>
    <t>Agar-Blunt-Onida School District 58-3</t>
  </si>
  <si>
    <t>Aberdeen School District 06-1</t>
  </si>
  <si>
    <t xml:space="preserve">Sacred Heart                  </t>
  </si>
  <si>
    <t xml:space="preserve">Great Plains Lutheran    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</si>
  <si>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</si>
  <si>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</si>
  <si>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</si>
  <si>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St Agnes                      </t>
  </si>
  <si>
    <t xml:space="preserve">McCrossan Boys Ranch          </t>
  </si>
  <si>
    <t xml:space="preserve">Sapa Un Catholic Academy      </t>
  </si>
  <si>
    <t xml:space="preserve">White Eagle Christian Aca     </t>
  </si>
  <si>
    <t xml:space="preserve">Volga Christian               </t>
  </si>
  <si>
    <t xml:space="preserve">Bethel Lutheran               </t>
  </si>
  <si>
    <t xml:space="preserve">Good Shepherd Lutheran        </t>
  </si>
  <si>
    <t>Bishop O’Gorman Catholic Schoo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</si>
  <si>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</si>
  <si>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</si>
  <si>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</si>
  <si>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</si>
  <si>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</si>
  <si>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Zion Lutheran RC              </t>
  </si>
  <si>
    <t xml:space="preserve">Dakota Christian              </t>
  </si>
  <si>
    <t xml:space="preserve">For His Glory                 </t>
  </si>
  <si>
    <t xml:space="preserve">St Joseph                     </t>
  </si>
  <si>
    <t xml:space="preserve">Red Cloud Indian              </t>
  </si>
  <si>
    <t xml:space="preserve">Hutterville Colony            </t>
  </si>
  <si>
    <t xml:space="preserve">Mitchell Christian            </t>
  </si>
  <si>
    <t xml:space="preserve">John Paul II Elementary       </t>
  </si>
  <si>
    <t xml:space="preserve">St Lawrence                   </t>
  </si>
  <si>
    <t xml:space="preserve">St Marys - Salem              </t>
  </si>
  <si>
    <t xml:space="preserve">Madison Christian             </t>
  </si>
  <si>
    <t xml:space="preserve">St Thomas                     </t>
  </si>
  <si>
    <t xml:space="preserve">James Valley Christian        </t>
  </si>
  <si>
    <t xml:space="preserve">Holy Trinity                  </t>
  </si>
  <si>
    <t xml:space="preserve">Bethesda Lutheran             </t>
  </si>
  <si>
    <t xml:space="preserve">Baan Dek Montessori           </t>
  </si>
  <si>
    <t xml:space="preserve">Sioux Falls Lutheran Assoc.   </t>
  </si>
  <si>
    <t xml:space="preserve">Sioux Falls Christian         </t>
  </si>
  <si>
    <t xml:space="preserve">Freeman Academy               </t>
  </si>
  <si>
    <t xml:space="preserve">Poinsett Colony Elementary    </t>
  </si>
  <si>
    <t xml:space="preserve">St Marys - Dell Rapids        </t>
  </si>
  <si>
    <t xml:space="preserve">St Joseph Indian              </t>
  </si>
  <si>
    <t>St. Thomas More Catholic Schoo</t>
  </si>
  <si>
    <t xml:space="preserve">Montessori of Aberdeen        </t>
  </si>
  <si>
    <t xml:space="preserve">Aberdeen Christian            </t>
  </si>
  <si>
    <t xml:space="preserve">Trinity Lutheran              </t>
  </si>
  <si>
    <t xml:space="preserve">ABERDEEN CATHOLIC SYSTEM      </t>
  </si>
  <si>
    <t xml:space="preserve">Westside Christian School     </t>
  </si>
  <si>
    <t>Public School District Coding</t>
  </si>
  <si>
    <t>Revenue Code 4129</t>
  </si>
  <si>
    <t>Corona Virus Funding (CRF)</t>
  </si>
  <si>
    <t>School District Name</t>
  </si>
  <si>
    <t xml:space="preserve"> </t>
  </si>
  <si>
    <t>Preliminary Payment September 2020</t>
  </si>
  <si>
    <t>as of 9/22/2020</t>
  </si>
  <si>
    <t>Estimated Total Allocation</t>
  </si>
  <si>
    <t>2019 Fall Census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</si>
</sst>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4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7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/>
    <xf numFmtId="165" fontId="0" fillId="0" borderId="1" xfId="5" applyNumberFormat="1" applyFont="1" applyFill="1" applyBorder="1"/>
    <xf numFmtId="165" fontId="0" fillId="0" borderId="1" xfId="5" applyNumberFormat="1" applyFont="1" applyBorder="1"/>
    <xf numFmtId="44" fontId="0" fillId="0" borderId="1" xfId="5" applyFont="1" applyBorder="1"/>
    <xf numFmtId="0" fontId="0" fillId="0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9" fillId="0" borderId="0" xfId="0" applyFont="1"/>
    <xf numFmtId="0" fontId="10" fillId="0" borderId="0" xfId="0" applyFont="1"/>
  </cellXfs>
  <cellStyles count="10">
    <cellStyle name="Comma" xfId="1" builtinId="3"/>
    <cellStyle name="Currency" xfId="5" builtinId="4"/>
    <cellStyle name="Normal" xfId="0" builtinId="0"/>
    <cellStyle name="Normal 2" xfId="6" xr:uid="{424581FA-4606-4B4B-A2CE-41411CE92C17}"/>
    <cellStyle name="Normal 2 2" xfId="4" xr:uid="{2ABC10D1-FE63-4EFC-B44F-6856B2EFFB9D}"/>
    <cellStyle name="Normal 2 3" xfId="8" xr:uid="{1BD46D33-38F8-47B5-AC8F-32AEDD2AC335}"/>
    <cellStyle name="Normal 3" xfId="9" xr:uid="{CEE0529C-A4DA-424D-B60C-FA9BC83FAC11}"/>
    <cellStyle name="Normal 4" xfId="2" xr:uid="{4506780B-F6B0-4726-923C-8052B3F0660A}"/>
    <cellStyle name="Normal 7" xfId="3" xr:uid="{9EA03B1A-5501-4ABC-968E-826CC983D2E4}"/>
    <cellStyle name="Percent 2" xfId="7" xr:uid="{510D4B2C-6198-4AE7-84B2-C055D9823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133350</xdr:rowOff>
    </xdr:from>
    <xdr:to>
      <xdr:col>4</xdr:col>
      <xdr:colOff>1463712</xdr:colOff>
      <xdr:row>2</xdr:row>
      <xdr:rowOff>286635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99755E-F94D-4BEA-96CE-41DC81EA9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3350"/>
          <a:ext cx="2473362" cy="61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380A-93DC-484D-8A1A-524129DC464E}">
  <sheetPr>
    <pageSetUpPr fitToPage="1"/>
  </sheetPr>
  <dimension ref="A1:E201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9.28515625" bestFit="1" customWidth="1"/>
    <col min="2" max="2" width="40.140625" bestFit="1" customWidth="1"/>
    <col min="3" max="3" width="17.5703125" customWidth="1"/>
    <col min="4" max="4" width="17.28515625" customWidth="1"/>
    <col min="5" max="5" width="23.28515625" customWidth="1"/>
  </cols>
  <sheetData>
    <row r="1" spans="1:5" ht="21" x14ac:dyDescent="0.35">
      <c r="B1" s="15" t="s">
        <v>197</v>
      </c>
      <c r="C1" s="16" t="s">
        <v>201</v>
      </c>
    </row>
    <row r="3" spans="1:5" ht="30" customHeight="1" x14ac:dyDescent="0.25"/>
    <row r="4" spans="1:5" ht="18.75" customHeight="1" x14ac:dyDescent="0.25">
      <c r="B4" s="3" t="s">
        <v>195</v>
      </c>
      <c r="C4" s="3"/>
      <c r="D4" s="3"/>
      <c r="E4" s="2" t="s">
        <v>196</v>
      </c>
    </row>
    <row r="5" spans="1:5" ht="38.25" customHeight="1" x14ac:dyDescent="0.25">
      <c r="A5" s="4" t="s">
        <v>199</v>
      </c>
      <c r="B5" s="5" t="s">
        <v>198</v>
      </c>
      <c r="C5" s="6" t="s">
        <v>203</v>
      </c>
      <c r="D5" s="6" t="s">
        <v>202</v>
      </c>
      <c r="E5" s="7" t="s">
        <v>200</v>
      </c>
    </row>
    <row r="6" spans="1:5" x14ac:dyDescent="0.25">
      <c r="A6" s="12">
        <v>6001</v>
      </c>
      <c r="B6" s="12" t="s">
        <v>148</v>
      </c>
      <c r="C6" s="8">
        <v>4471</v>
      </c>
      <c r="D6" s="9">
        <f t="shared" ref="D6:D69" si="0">500*C6</f>
        <v>2235500</v>
      </c>
      <c r="E6" s="10">
        <f>+D6*0.9</f>
        <v>2011950</v>
      </c>
    </row>
    <row r="7" spans="1:5" x14ac:dyDescent="0.25">
      <c r="A7" s="12">
        <v>58003</v>
      </c>
      <c r="B7" s="12" t="s">
        <v>147</v>
      </c>
      <c r="C7" s="8">
        <v>266</v>
      </c>
      <c r="D7" s="9">
        <f t="shared" si="0"/>
        <v>133000</v>
      </c>
      <c r="E7" s="10">
        <f t="shared" ref="E7:E70" si="1">+D7*0.9</f>
        <v>119700</v>
      </c>
    </row>
    <row r="8" spans="1:5" x14ac:dyDescent="0.25">
      <c r="A8" s="12">
        <v>61001</v>
      </c>
      <c r="B8" s="12" t="s">
        <v>146</v>
      </c>
      <c r="C8" s="8">
        <v>343</v>
      </c>
      <c r="D8" s="9">
        <f t="shared" si="0"/>
        <v>171500</v>
      </c>
      <c r="E8" s="10">
        <f t="shared" si="1"/>
        <v>154350</v>
      </c>
    </row>
    <row r="9" spans="1:5" x14ac:dyDescent="0.25">
      <c r="A9" s="12">
        <v>11001</v>
      </c>
      <c r="B9" s="12" t="s">
        <v>145</v>
      </c>
      <c r="C9" s="8">
        <v>313</v>
      </c>
      <c r="D9" s="9">
        <f t="shared" si="0"/>
        <v>156500</v>
      </c>
      <c r="E9" s="10">
        <f t="shared" si="1"/>
        <v>140850</v>
      </c>
    </row>
    <row r="10" spans="1:5" x14ac:dyDescent="0.25">
      <c r="A10" s="12">
        <v>38001</v>
      </c>
      <c r="B10" s="12" t="s">
        <v>144</v>
      </c>
      <c r="C10" s="8">
        <v>256</v>
      </c>
      <c r="D10" s="9">
        <f t="shared" si="0"/>
        <v>128000</v>
      </c>
      <c r="E10" s="10">
        <f t="shared" si="1"/>
        <v>115200</v>
      </c>
    </row>
    <row r="11" spans="1:5" x14ac:dyDescent="0.25">
      <c r="A11" s="12">
        <v>21001</v>
      </c>
      <c r="B11" s="12" t="s">
        <v>143</v>
      </c>
      <c r="C11" s="8">
        <v>176</v>
      </c>
      <c r="D11" s="9">
        <f t="shared" si="0"/>
        <v>88000</v>
      </c>
      <c r="E11" s="10">
        <f t="shared" si="1"/>
        <v>79200</v>
      </c>
    </row>
    <row r="12" spans="1:5" x14ac:dyDescent="0.25">
      <c r="A12" s="12">
        <v>4001</v>
      </c>
      <c r="B12" s="12" t="s">
        <v>142</v>
      </c>
      <c r="C12" s="8">
        <v>223</v>
      </c>
      <c r="D12" s="9">
        <f t="shared" si="0"/>
        <v>111500</v>
      </c>
      <c r="E12" s="10">
        <f t="shared" si="1"/>
        <v>100350</v>
      </c>
    </row>
    <row r="13" spans="1:5" x14ac:dyDescent="0.25">
      <c r="A13" s="12">
        <v>49001</v>
      </c>
      <c r="B13" s="12" t="s">
        <v>141</v>
      </c>
      <c r="C13" s="8">
        <v>494</v>
      </c>
      <c r="D13" s="9">
        <f t="shared" si="0"/>
        <v>247000</v>
      </c>
      <c r="E13" s="10">
        <f t="shared" si="1"/>
        <v>222300</v>
      </c>
    </row>
    <row r="14" spans="1:5" x14ac:dyDescent="0.25">
      <c r="A14" s="12">
        <v>9001</v>
      </c>
      <c r="B14" s="12" t="s">
        <v>140</v>
      </c>
      <c r="C14" s="8">
        <v>1379</v>
      </c>
      <c r="D14" s="9">
        <f t="shared" si="0"/>
        <v>689500</v>
      </c>
      <c r="E14" s="10">
        <f t="shared" si="1"/>
        <v>620550</v>
      </c>
    </row>
    <row r="15" spans="1:5" x14ac:dyDescent="0.25">
      <c r="A15" s="12">
        <v>3001</v>
      </c>
      <c r="B15" s="12" t="s">
        <v>139</v>
      </c>
      <c r="C15" s="8">
        <v>512</v>
      </c>
      <c r="D15" s="9">
        <f t="shared" si="0"/>
        <v>256000</v>
      </c>
      <c r="E15" s="10">
        <f t="shared" si="1"/>
        <v>230400</v>
      </c>
    </row>
    <row r="16" spans="1:5" x14ac:dyDescent="0.25">
      <c r="A16" s="12">
        <v>61002</v>
      </c>
      <c r="B16" s="12" t="s">
        <v>138</v>
      </c>
      <c r="C16" s="8">
        <v>703</v>
      </c>
      <c r="D16" s="9">
        <f t="shared" si="0"/>
        <v>351500</v>
      </c>
      <c r="E16" s="10">
        <f t="shared" si="1"/>
        <v>316350</v>
      </c>
    </row>
    <row r="17" spans="1:5" x14ac:dyDescent="0.25">
      <c r="A17" s="12">
        <v>25001</v>
      </c>
      <c r="B17" s="12" t="s">
        <v>137</v>
      </c>
      <c r="C17" s="8">
        <v>69</v>
      </c>
      <c r="D17" s="9">
        <f t="shared" si="0"/>
        <v>34500</v>
      </c>
      <c r="E17" s="10">
        <f t="shared" si="1"/>
        <v>31050</v>
      </c>
    </row>
    <row r="18" spans="1:5" x14ac:dyDescent="0.25">
      <c r="A18" s="12">
        <v>52001</v>
      </c>
      <c r="B18" s="12" t="s">
        <v>136</v>
      </c>
      <c r="C18" s="8">
        <v>140</v>
      </c>
      <c r="D18" s="9">
        <f t="shared" si="0"/>
        <v>70000</v>
      </c>
      <c r="E18" s="10">
        <f t="shared" si="1"/>
        <v>63000</v>
      </c>
    </row>
    <row r="19" spans="1:5" x14ac:dyDescent="0.25">
      <c r="A19" s="12">
        <v>4002</v>
      </c>
      <c r="B19" s="12" t="s">
        <v>135</v>
      </c>
      <c r="C19" s="8">
        <v>511</v>
      </c>
      <c r="D19" s="9">
        <f t="shared" si="0"/>
        <v>255500</v>
      </c>
      <c r="E19" s="10">
        <f t="shared" si="1"/>
        <v>229950</v>
      </c>
    </row>
    <row r="20" spans="1:5" x14ac:dyDescent="0.25">
      <c r="A20" s="12">
        <v>22001</v>
      </c>
      <c r="B20" s="12" t="s">
        <v>134</v>
      </c>
      <c r="C20" s="8">
        <v>112</v>
      </c>
      <c r="D20" s="9">
        <f t="shared" si="0"/>
        <v>56000</v>
      </c>
      <c r="E20" s="10">
        <f t="shared" si="1"/>
        <v>50400</v>
      </c>
    </row>
    <row r="21" spans="1:5" x14ac:dyDescent="0.25">
      <c r="A21" s="12">
        <v>49002</v>
      </c>
      <c r="B21" s="12" t="s">
        <v>133</v>
      </c>
      <c r="C21" s="8">
        <v>4386</v>
      </c>
      <c r="D21" s="9">
        <f t="shared" si="0"/>
        <v>2193000</v>
      </c>
      <c r="E21" s="10">
        <f t="shared" si="1"/>
        <v>1973700</v>
      </c>
    </row>
    <row r="22" spans="1:5" x14ac:dyDescent="0.25">
      <c r="A22" s="12">
        <v>30003</v>
      </c>
      <c r="B22" s="12" t="s">
        <v>132</v>
      </c>
      <c r="C22" s="8">
        <v>315</v>
      </c>
      <c r="D22" s="9">
        <f t="shared" si="0"/>
        <v>157500</v>
      </c>
      <c r="E22" s="10">
        <f t="shared" si="1"/>
        <v>141750</v>
      </c>
    </row>
    <row r="23" spans="1:5" x14ac:dyDescent="0.25">
      <c r="A23" s="12">
        <v>45004</v>
      </c>
      <c r="B23" s="12" t="s">
        <v>131</v>
      </c>
      <c r="C23" s="8">
        <v>418</v>
      </c>
      <c r="D23" s="9">
        <f t="shared" si="0"/>
        <v>209000</v>
      </c>
      <c r="E23" s="10">
        <f t="shared" si="1"/>
        <v>188100</v>
      </c>
    </row>
    <row r="24" spans="1:5" x14ac:dyDescent="0.25">
      <c r="A24" s="12">
        <v>5001</v>
      </c>
      <c r="B24" s="12" t="s">
        <v>130</v>
      </c>
      <c r="C24" s="8">
        <v>3410</v>
      </c>
      <c r="D24" s="9">
        <f t="shared" si="0"/>
        <v>1705000</v>
      </c>
      <c r="E24" s="10">
        <f t="shared" si="1"/>
        <v>1534500</v>
      </c>
    </row>
    <row r="25" spans="1:5" x14ac:dyDescent="0.25">
      <c r="A25" s="12">
        <v>26002</v>
      </c>
      <c r="B25" s="12" t="s">
        <v>129</v>
      </c>
      <c r="C25" s="8">
        <v>256</v>
      </c>
      <c r="D25" s="9">
        <f t="shared" si="0"/>
        <v>128000</v>
      </c>
      <c r="E25" s="10">
        <f t="shared" si="1"/>
        <v>115200</v>
      </c>
    </row>
    <row r="26" spans="1:5" x14ac:dyDescent="0.25">
      <c r="A26" s="12">
        <v>43001</v>
      </c>
      <c r="B26" s="12" t="s">
        <v>128</v>
      </c>
      <c r="C26" s="8">
        <v>214</v>
      </c>
      <c r="D26" s="9">
        <f t="shared" si="0"/>
        <v>107000</v>
      </c>
      <c r="E26" s="10">
        <f t="shared" si="1"/>
        <v>96300</v>
      </c>
    </row>
    <row r="27" spans="1:5" x14ac:dyDescent="0.25">
      <c r="A27" s="12">
        <v>41001</v>
      </c>
      <c r="B27" s="12" t="s">
        <v>127</v>
      </c>
      <c r="C27" s="8">
        <v>891</v>
      </c>
      <c r="D27" s="9">
        <f t="shared" si="0"/>
        <v>445500</v>
      </c>
      <c r="E27" s="10">
        <f t="shared" si="1"/>
        <v>400950</v>
      </c>
    </row>
    <row r="28" spans="1:5" x14ac:dyDescent="0.25">
      <c r="A28" s="12">
        <v>28001</v>
      </c>
      <c r="B28" s="12" t="s">
        <v>126</v>
      </c>
      <c r="C28" s="8">
        <v>297</v>
      </c>
      <c r="D28" s="9">
        <f t="shared" si="0"/>
        <v>148500</v>
      </c>
      <c r="E28" s="10">
        <f t="shared" si="1"/>
        <v>133650</v>
      </c>
    </row>
    <row r="29" spans="1:5" x14ac:dyDescent="0.25">
      <c r="A29" s="12">
        <v>60001</v>
      </c>
      <c r="B29" s="12" t="s">
        <v>125</v>
      </c>
      <c r="C29" s="8">
        <v>274</v>
      </c>
      <c r="D29" s="9">
        <f t="shared" si="0"/>
        <v>137000</v>
      </c>
      <c r="E29" s="10">
        <f t="shared" si="1"/>
        <v>123300</v>
      </c>
    </row>
    <row r="30" spans="1:5" x14ac:dyDescent="0.25">
      <c r="A30" s="12">
        <v>7001</v>
      </c>
      <c r="B30" s="12" t="s">
        <v>124</v>
      </c>
      <c r="C30" s="8">
        <v>868</v>
      </c>
      <c r="D30" s="9">
        <f t="shared" si="0"/>
        <v>434000</v>
      </c>
      <c r="E30" s="10">
        <f t="shared" si="1"/>
        <v>390600</v>
      </c>
    </row>
    <row r="31" spans="1:5" x14ac:dyDescent="0.25">
      <c r="A31" s="12">
        <v>39001</v>
      </c>
      <c r="B31" s="12" t="s">
        <v>123</v>
      </c>
      <c r="C31" s="8">
        <v>559</v>
      </c>
      <c r="D31" s="9">
        <f t="shared" si="0"/>
        <v>279500</v>
      </c>
      <c r="E31" s="10">
        <f t="shared" si="1"/>
        <v>251550</v>
      </c>
    </row>
    <row r="32" spans="1:5" x14ac:dyDescent="0.25">
      <c r="A32" s="12">
        <v>12002</v>
      </c>
      <c r="B32" s="12" t="s">
        <v>122</v>
      </c>
      <c r="C32" s="8">
        <v>408</v>
      </c>
      <c r="D32" s="9">
        <f t="shared" si="0"/>
        <v>204000</v>
      </c>
      <c r="E32" s="10">
        <f t="shared" si="1"/>
        <v>183600</v>
      </c>
    </row>
    <row r="33" spans="1:5" x14ac:dyDescent="0.25">
      <c r="A33" s="12">
        <v>50005</v>
      </c>
      <c r="B33" s="12" t="s">
        <v>121</v>
      </c>
      <c r="C33" s="8">
        <v>273</v>
      </c>
      <c r="D33" s="9">
        <f t="shared" si="0"/>
        <v>136500</v>
      </c>
      <c r="E33" s="10">
        <f t="shared" si="1"/>
        <v>122850</v>
      </c>
    </row>
    <row r="34" spans="1:5" x14ac:dyDescent="0.25">
      <c r="A34" s="12">
        <v>59003</v>
      </c>
      <c r="B34" s="12" t="s">
        <v>120</v>
      </c>
      <c r="C34" s="8">
        <v>200</v>
      </c>
      <c r="D34" s="9">
        <f t="shared" si="0"/>
        <v>100000</v>
      </c>
      <c r="E34" s="10">
        <f t="shared" si="1"/>
        <v>90000</v>
      </c>
    </row>
    <row r="35" spans="1:5" x14ac:dyDescent="0.25">
      <c r="A35" s="12">
        <v>21003</v>
      </c>
      <c r="B35" s="12" t="s">
        <v>119</v>
      </c>
      <c r="C35" s="8">
        <v>254</v>
      </c>
      <c r="D35" s="9">
        <f t="shared" si="0"/>
        <v>127000</v>
      </c>
      <c r="E35" s="10">
        <f t="shared" si="1"/>
        <v>114300</v>
      </c>
    </row>
    <row r="36" spans="1:5" x14ac:dyDescent="0.25">
      <c r="A36" s="12">
        <v>16001</v>
      </c>
      <c r="B36" s="12" t="s">
        <v>118</v>
      </c>
      <c r="C36" s="8">
        <v>928</v>
      </c>
      <c r="D36" s="9">
        <f t="shared" si="0"/>
        <v>464000</v>
      </c>
      <c r="E36" s="10">
        <f t="shared" si="1"/>
        <v>417600</v>
      </c>
    </row>
    <row r="37" spans="1:5" x14ac:dyDescent="0.25">
      <c r="A37" s="12">
        <v>61008</v>
      </c>
      <c r="B37" s="12" t="s">
        <v>117</v>
      </c>
      <c r="C37" s="8">
        <v>1382</v>
      </c>
      <c r="D37" s="9">
        <f t="shared" si="0"/>
        <v>691000</v>
      </c>
      <c r="E37" s="10">
        <f t="shared" si="1"/>
        <v>621900</v>
      </c>
    </row>
    <row r="38" spans="1:5" x14ac:dyDescent="0.25">
      <c r="A38" s="12">
        <v>38002</v>
      </c>
      <c r="B38" s="12" t="s">
        <v>116</v>
      </c>
      <c r="C38" s="8">
        <v>276</v>
      </c>
      <c r="D38" s="9">
        <f t="shared" si="0"/>
        <v>138000</v>
      </c>
      <c r="E38" s="10">
        <f t="shared" si="1"/>
        <v>124200</v>
      </c>
    </row>
    <row r="39" spans="1:5" x14ac:dyDescent="0.25">
      <c r="A39" s="12">
        <v>49003</v>
      </c>
      <c r="B39" s="12" t="s">
        <v>115</v>
      </c>
      <c r="C39" s="8">
        <v>989</v>
      </c>
      <c r="D39" s="9">
        <f t="shared" si="0"/>
        <v>494500</v>
      </c>
      <c r="E39" s="10">
        <f t="shared" si="1"/>
        <v>445050</v>
      </c>
    </row>
    <row r="40" spans="1:5" x14ac:dyDescent="0.25">
      <c r="A40" s="12">
        <v>5006</v>
      </c>
      <c r="B40" s="12" t="s">
        <v>114</v>
      </c>
      <c r="C40" s="8">
        <v>363</v>
      </c>
      <c r="D40" s="9">
        <f t="shared" si="0"/>
        <v>181500</v>
      </c>
      <c r="E40" s="10">
        <f t="shared" si="1"/>
        <v>163350</v>
      </c>
    </row>
    <row r="41" spans="1:5" x14ac:dyDescent="0.25">
      <c r="A41" s="12">
        <v>19004</v>
      </c>
      <c r="B41" s="12" t="s">
        <v>113</v>
      </c>
      <c r="C41" s="8">
        <v>502</v>
      </c>
      <c r="D41" s="9">
        <f t="shared" si="0"/>
        <v>251000</v>
      </c>
      <c r="E41" s="10">
        <f t="shared" si="1"/>
        <v>225900</v>
      </c>
    </row>
    <row r="42" spans="1:5" x14ac:dyDescent="0.25">
      <c r="A42" s="12">
        <v>56002</v>
      </c>
      <c r="B42" s="12" t="s">
        <v>112</v>
      </c>
      <c r="C42" s="8">
        <v>138</v>
      </c>
      <c r="D42" s="9">
        <f t="shared" si="0"/>
        <v>69000</v>
      </c>
      <c r="E42" s="10">
        <f t="shared" si="1"/>
        <v>62100</v>
      </c>
    </row>
    <row r="43" spans="1:5" x14ac:dyDescent="0.25">
      <c r="A43" s="12">
        <v>51001</v>
      </c>
      <c r="B43" s="12" t="s">
        <v>111</v>
      </c>
      <c r="C43" s="8">
        <v>2776</v>
      </c>
      <c r="D43" s="9">
        <f t="shared" si="0"/>
        <v>1388000</v>
      </c>
      <c r="E43" s="10">
        <f t="shared" si="1"/>
        <v>1249200</v>
      </c>
    </row>
    <row r="44" spans="1:5" x14ac:dyDescent="0.25">
      <c r="A44" s="12">
        <v>64002</v>
      </c>
      <c r="B44" s="12" t="s">
        <v>110</v>
      </c>
      <c r="C44" s="8">
        <v>379</v>
      </c>
      <c r="D44" s="9">
        <f t="shared" si="0"/>
        <v>189500</v>
      </c>
      <c r="E44" s="10">
        <f t="shared" si="1"/>
        <v>170550</v>
      </c>
    </row>
    <row r="45" spans="1:5" x14ac:dyDescent="0.25">
      <c r="A45" s="12">
        <v>20001</v>
      </c>
      <c r="B45" s="12" t="s">
        <v>109</v>
      </c>
      <c r="C45" s="8">
        <v>339</v>
      </c>
      <c r="D45" s="9">
        <f t="shared" si="0"/>
        <v>169500</v>
      </c>
      <c r="E45" s="10">
        <f t="shared" si="1"/>
        <v>152550</v>
      </c>
    </row>
    <row r="46" spans="1:5" x14ac:dyDescent="0.25">
      <c r="A46" s="12">
        <v>23001</v>
      </c>
      <c r="B46" s="12" t="s">
        <v>108</v>
      </c>
      <c r="C46" s="8">
        <v>162</v>
      </c>
      <c r="D46" s="9">
        <f t="shared" si="0"/>
        <v>81000</v>
      </c>
      <c r="E46" s="10">
        <f t="shared" si="1"/>
        <v>72900</v>
      </c>
    </row>
    <row r="47" spans="1:5" x14ac:dyDescent="0.25">
      <c r="A47" s="12">
        <v>22005</v>
      </c>
      <c r="B47" s="12" t="s">
        <v>107</v>
      </c>
      <c r="C47" s="8">
        <v>131</v>
      </c>
      <c r="D47" s="9">
        <f t="shared" si="0"/>
        <v>65500</v>
      </c>
      <c r="E47" s="10">
        <f t="shared" si="1"/>
        <v>58950</v>
      </c>
    </row>
    <row r="48" spans="1:5" x14ac:dyDescent="0.25">
      <c r="A48" s="12">
        <v>16002</v>
      </c>
      <c r="B48" s="12" t="s">
        <v>106</v>
      </c>
      <c r="C48" s="8">
        <v>9</v>
      </c>
      <c r="D48" s="9">
        <f t="shared" si="0"/>
        <v>4500</v>
      </c>
      <c r="E48" s="10">
        <f t="shared" si="1"/>
        <v>4050</v>
      </c>
    </row>
    <row r="49" spans="1:5" x14ac:dyDescent="0.25">
      <c r="A49" s="12">
        <v>61007</v>
      </c>
      <c r="B49" s="12" t="s">
        <v>105</v>
      </c>
      <c r="C49" s="8">
        <v>692</v>
      </c>
      <c r="D49" s="9">
        <f t="shared" si="0"/>
        <v>346000</v>
      </c>
      <c r="E49" s="10">
        <f t="shared" si="1"/>
        <v>311400</v>
      </c>
    </row>
    <row r="50" spans="1:5" x14ac:dyDescent="0.25">
      <c r="A50" s="12">
        <v>5003</v>
      </c>
      <c r="B50" s="12" t="s">
        <v>104</v>
      </c>
      <c r="C50" s="8">
        <v>396</v>
      </c>
      <c r="D50" s="9">
        <f t="shared" si="0"/>
        <v>198000</v>
      </c>
      <c r="E50" s="10">
        <f t="shared" si="1"/>
        <v>178200</v>
      </c>
    </row>
    <row r="51" spans="1:5" x14ac:dyDescent="0.25">
      <c r="A51" s="12">
        <v>28002</v>
      </c>
      <c r="B51" s="12" t="s">
        <v>103</v>
      </c>
      <c r="C51" s="8">
        <v>263</v>
      </c>
      <c r="D51" s="9">
        <f t="shared" si="0"/>
        <v>131500</v>
      </c>
      <c r="E51" s="10">
        <f t="shared" si="1"/>
        <v>118350</v>
      </c>
    </row>
    <row r="52" spans="1:5" x14ac:dyDescent="0.25">
      <c r="A52" s="12">
        <v>17001</v>
      </c>
      <c r="B52" s="12" t="s">
        <v>102</v>
      </c>
      <c r="C52" s="8">
        <v>272</v>
      </c>
      <c r="D52" s="9">
        <f t="shared" si="0"/>
        <v>136000</v>
      </c>
      <c r="E52" s="10">
        <f t="shared" si="1"/>
        <v>122400</v>
      </c>
    </row>
    <row r="53" spans="1:5" x14ac:dyDescent="0.25">
      <c r="A53" s="12">
        <v>44001</v>
      </c>
      <c r="B53" s="12" t="s">
        <v>101</v>
      </c>
      <c r="C53" s="8">
        <v>151</v>
      </c>
      <c r="D53" s="9">
        <f t="shared" si="0"/>
        <v>75500</v>
      </c>
      <c r="E53" s="10">
        <f t="shared" si="1"/>
        <v>67950</v>
      </c>
    </row>
    <row r="54" spans="1:5" x14ac:dyDescent="0.25">
      <c r="A54" s="12">
        <v>46002</v>
      </c>
      <c r="B54" s="12" t="s">
        <v>100</v>
      </c>
      <c r="C54" s="8">
        <v>175</v>
      </c>
      <c r="D54" s="9">
        <f t="shared" si="0"/>
        <v>87500</v>
      </c>
      <c r="E54" s="10">
        <f t="shared" si="1"/>
        <v>78750</v>
      </c>
    </row>
    <row r="55" spans="1:5" x14ac:dyDescent="0.25">
      <c r="A55" s="12">
        <v>24004</v>
      </c>
      <c r="B55" s="12" t="s">
        <v>99</v>
      </c>
      <c r="C55" s="8">
        <v>335</v>
      </c>
      <c r="D55" s="9">
        <f t="shared" si="0"/>
        <v>167500</v>
      </c>
      <c r="E55" s="10">
        <f t="shared" si="1"/>
        <v>150750</v>
      </c>
    </row>
    <row r="56" spans="1:5" x14ac:dyDescent="0.25">
      <c r="A56" s="12">
        <v>50003</v>
      </c>
      <c r="B56" s="12" t="s">
        <v>98</v>
      </c>
      <c r="C56" s="8">
        <v>701</v>
      </c>
      <c r="D56" s="9">
        <f t="shared" si="0"/>
        <v>350500</v>
      </c>
      <c r="E56" s="10">
        <f t="shared" si="1"/>
        <v>315450</v>
      </c>
    </row>
    <row r="57" spans="1:5" x14ac:dyDescent="0.25">
      <c r="A57" s="12">
        <v>14001</v>
      </c>
      <c r="B57" s="12" t="s">
        <v>97</v>
      </c>
      <c r="C57" s="8">
        <v>272</v>
      </c>
      <c r="D57" s="9">
        <f t="shared" si="0"/>
        <v>136000</v>
      </c>
      <c r="E57" s="10">
        <f t="shared" si="1"/>
        <v>122400</v>
      </c>
    </row>
    <row r="58" spans="1:5" x14ac:dyDescent="0.25">
      <c r="A58" s="12">
        <v>6002</v>
      </c>
      <c r="B58" s="12" t="s">
        <v>96</v>
      </c>
      <c r="C58" s="8">
        <v>158</v>
      </c>
      <c r="D58" s="9">
        <f t="shared" si="0"/>
        <v>79000</v>
      </c>
      <c r="E58" s="10">
        <f t="shared" si="1"/>
        <v>71100</v>
      </c>
    </row>
    <row r="59" spans="1:5" x14ac:dyDescent="0.25">
      <c r="A59" s="12">
        <v>33001</v>
      </c>
      <c r="B59" s="12" t="s">
        <v>95</v>
      </c>
      <c r="C59" s="8">
        <v>324</v>
      </c>
      <c r="D59" s="9">
        <f t="shared" si="0"/>
        <v>162000</v>
      </c>
      <c r="E59" s="10">
        <f t="shared" si="1"/>
        <v>145800</v>
      </c>
    </row>
    <row r="60" spans="1:5" x14ac:dyDescent="0.25">
      <c r="A60" s="12">
        <v>49004</v>
      </c>
      <c r="B60" s="12" t="s">
        <v>94</v>
      </c>
      <c r="C60" s="8">
        <v>492</v>
      </c>
      <c r="D60" s="9">
        <f t="shared" si="0"/>
        <v>246000</v>
      </c>
      <c r="E60" s="10">
        <f t="shared" si="1"/>
        <v>221400</v>
      </c>
    </row>
    <row r="61" spans="1:5" x14ac:dyDescent="0.25">
      <c r="A61" s="12">
        <v>63001</v>
      </c>
      <c r="B61" s="12" t="s">
        <v>93</v>
      </c>
      <c r="C61" s="8">
        <v>289</v>
      </c>
      <c r="D61" s="9">
        <f t="shared" si="0"/>
        <v>144500</v>
      </c>
      <c r="E61" s="10">
        <f t="shared" si="1"/>
        <v>130050</v>
      </c>
    </row>
    <row r="62" spans="1:5" x14ac:dyDescent="0.25">
      <c r="A62" s="12">
        <v>53001</v>
      </c>
      <c r="B62" s="12" t="s">
        <v>92</v>
      </c>
      <c r="C62" s="8">
        <v>226</v>
      </c>
      <c r="D62" s="9">
        <f t="shared" si="0"/>
        <v>113000</v>
      </c>
      <c r="E62" s="10">
        <f t="shared" si="1"/>
        <v>101700</v>
      </c>
    </row>
    <row r="63" spans="1:5" x14ac:dyDescent="0.25">
      <c r="A63" s="12">
        <v>26004</v>
      </c>
      <c r="B63" s="12" t="s">
        <v>91</v>
      </c>
      <c r="C63" s="8">
        <v>373</v>
      </c>
      <c r="D63" s="9">
        <f t="shared" si="0"/>
        <v>186500</v>
      </c>
      <c r="E63" s="10">
        <f t="shared" si="1"/>
        <v>167850</v>
      </c>
    </row>
    <row r="64" spans="1:5" x14ac:dyDescent="0.25">
      <c r="A64" s="12">
        <v>6006</v>
      </c>
      <c r="B64" s="12" t="s">
        <v>90</v>
      </c>
      <c r="C64" s="8">
        <v>581</v>
      </c>
      <c r="D64" s="9">
        <f t="shared" si="0"/>
        <v>290500</v>
      </c>
      <c r="E64" s="10">
        <f t="shared" si="1"/>
        <v>261450</v>
      </c>
    </row>
    <row r="65" spans="1:5" x14ac:dyDescent="0.25">
      <c r="A65" s="12">
        <v>27001</v>
      </c>
      <c r="B65" s="12" t="s">
        <v>89</v>
      </c>
      <c r="C65" s="8">
        <v>316</v>
      </c>
      <c r="D65" s="9">
        <f t="shared" si="0"/>
        <v>158000</v>
      </c>
      <c r="E65" s="10">
        <f t="shared" si="1"/>
        <v>142200</v>
      </c>
    </row>
    <row r="66" spans="1:5" x14ac:dyDescent="0.25">
      <c r="A66" s="12">
        <v>28003</v>
      </c>
      <c r="B66" s="12" t="s">
        <v>88</v>
      </c>
      <c r="C66" s="8">
        <v>834</v>
      </c>
      <c r="D66" s="9">
        <f t="shared" si="0"/>
        <v>417000</v>
      </c>
      <c r="E66" s="10">
        <f t="shared" si="1"/>
        <v>375300</v>
      </c>
    </row>
    <row r="67" spans="1:5" x14ac:dyDescent="0.25">
      <c r="A67" s="12">
        <v>30001</v>
      </c>
      <c r="B67" s="12" t="s">
        <v>87</v>
      </c>
      <c r="C67" s="8">
        <v>396</v>
      </c>
      <c r="D67" s="9">
        <f t="shared" si="0"/>
        <v>198000</v>
      </c>
      <c r="E67" s="10">
        <f t="shared" si="1"/>
        <v>178200</v>
      </c>
    </row>
    <row r="68" spans="1:5" x14ac:dyDescent="0.25">
      <c r="A68" s="12">
        <v>31001</v>
      </c>
      <c r="B68" s="12" t="s">
        <v>86</v>
      </c>
      <c r="C68" s="8">
        <v>200</v>
      </c>
      <c r="D68" s="9">
        <f t="shared" si="0"/>
        <v>100000</v>
      </c>
      <c r="E68" s="10">
        <f t="shared" si="1"/>
        <v>90000</v>
      </c>
    </row>
    <row r="69" spans="1:5" x14ac:dyDescent="0.25">
      <c r="A69" s="12">
        <v>41002</v>
      </c>
      <c r="B69" s="12" t="s">
        <v>85</v>
      </c>
      <c r="C69" s="8">
        <v>5121</v>
      </c>
      <c r="D69" s="9">
        <f t="shared" si="0"/>
        <v>2560500</v>
      </c>
      <c r="E69" s="10">
        <f t="shared" si="1"/>
        <v>2304450</v>
      </c>
    </row>
    <row r="70" spans="1:5" x14ac:dyDescent="0.25">
      <c r="A70" s="12">
        <v>14002</v>
      </c>
      <c r="B70" s="12" t="s">
        <v>84</v>
      </c>
      <c r="C70" s="8">
        <v>158</v>
      </c>
      <c r="D70" s="9">
        <f t="shared" ref="D70:D133" si="2">500*C70</f>
        <v>79000</v>
      </c>
      <c r="E70" s="10">
        <f t="shared" si="1"/>
        <v>71100</v>
      </c>
    </row>
    <row r="71" spans="1:5" x14ac:dyDescent="0.25">
      <c r="A71" s="12">
        <v>10001</v>
      </c>
      <c r="B71" s="12" t="s">
        <v>83</v>
      </c>
      <c r="C71" s="8">
        <v>123</v>
      </c>
      <c r="D71" s="9">
        <f t="shared" si="2"/>
        <v>61500</v>
      </c>
      <c r="E71" s="10">
        <f t="shared" ref="E71:E134" si="3">+D71*0.9</f>
        <v>55350</v>
      </c>
    </row>
    <row r="72" spans="1:5" x14ac:dyDescent="0.25">
      <c r="A72" s="12">
        <v>34002</v>
      </c>
      <c r="B72" s="12" t="s">
        <v>82</v>
      </c>
      <c r="C72" s="8">
        <v>218</v>
      </c>
      <c r="D72" s="9">
        <f t="shared" si="2"/>
        <v>109000</v>
      </c>
      <c r="E72" s="10">
        <f t="shared" si="3"/>
        <v>98100</v>
      </c>
    </row>
    <row r="73" spans="1:5" x14ac:dyDescent="0.25">
      <c r="A73" s="12">
        <v>51002</v>
      </c>
      <c r="B73" s="12" t="s">
        <v>81</v>
      </c>
      <c r="C73" s="8">
        <v>462</v>
      </c>
      <c r="D73" s="9">
        <f t="shared" si="2"/>
        <v>231000</v>
      </c>
      <c r="E73" s="10">
        <f t="shared" si="3"/>
        <v>207900</v>
      </c>
    </row>
    <row r="74" spans="1:5" x14ac:dyDescent="0.25">
      <c r="A74" s="12">
        <v>56006</v>
      </c>
      <c r="B74" s="12" t="s">
        <v>80</v>
      </c>
      <c r="C74" s="8">
        <v>229</v>
      </c>
      <c r="D74" s="9">
        <f t="shared" si="2"/>
        <v>114500</v>
      </c>
      <c r="E74" s="10">
        <f t="shared" si="3"/>
        <v>103050</v>
      </c>
    </row>
    <row r="75" spans="1:5" x14ac:dyDescent="0.25">
      <c r="A75" s="12">
        <v>23002</v>
      </c>
      <c r="B75" s="12" t="s">
        <v>79</v>
      </c>
      <c r="C75" s="8">
        <v>758</v>
      </c>
      <c r="D75" s="9">
        <f t="shared" si="2"/>
        <v>379000</v>
      </c>
      <c r="E75" s="10">
        <f t="shared" si="3"/>
        <v>341100</v>
      </c>
    </row>
    <row r="76" spans="1:5" x14ac:dyDescent="0.25">
      <c r="A76" s="12">
        <v>53002</v>
      </c>
      <c r="B76" s="12" t="s">
        <v>78</v>
      </c>
      <c r="C76" s="8">
        <v>99</v>
      </c>
      <c r="D76" s="9">
        <f t="shared" si="2"/>
        <v>49500</v>
      </c>
      <c r="E76" s="10">
        <f t="shared" si="3"/>
        <v>44550</v>
      </c>
    </row>
    <row r="77" spans="1:5" x14ac:dyDescent="0.25">
      <c r="A77" s="12">
        <v>48003</v>
      </c>
      <c r="B77" s="12" t="s">
        <v>77</v>
      </c>
      <c r="C77" s="8">
        <v>358</v>
      </c>
      <c r="D77" s="9">
        <f t="shared" si="2"/>
        <v>179000</v>
      </c>
      <c r="E77" s="10">
        <f t="shared" si="3"/>
        <v>161100</v>
      </c>
    </row>
    <row r="78" spans="1:5" x14ac:dyDescent="0.25">
      <c r="A78" s="12">
        <v>2002</v>
      </c>
      <c r="B78" s="12" t="s">
        <v>76</v>
      </c>
      <c r="C78" s="8">
        <v>2807</v>
      </c>
      <c r="D78" s="9">
        <f t="shared" si="2"/>
        <v>1403500</v>
      </c>
      <c r="E78" s="10">
        <f t="shared" si="3"/>
        <v>1263150</v>
      </c>
    </row>
    <row r="79" spans="1:5" x14ac:dyDescent="0.25">
      <c r="A79" s="12">
        <v>22006</v>
      </c>
      <c r="B79" s="12" t="s">
        <v>75</v>
      </c>
      <c r="C79" s="8">
        <v>414</v>
      </c>
      <c r="D79" s="9">
        <f t="shared" si="2"/>
        <v>207000</v>
      </c>
      <c r="E79" s="10">
        <f t="shared" si="3"/>
        <v>186300</v>
      </c>
    </row>
    <row r="80" spans="1:5" x14ac:dyDescent="0.25">
      <c r="A80" s="12">
        <v>13003</v>
      </c>
      <c r="B80" s="12" t="s">
        <v>74</v>
      </c>
      <c r="C80" s="8">
        <v>289</v>
      </c>
      <c r="D80" s="9">
        <f t="shared" si="2"/>
        <v>144500</v>
      </c>
      <c r="E80" s="10">
        <f t="shared" si="3"/>
        <v>130050</v>
      </c>
    </row>
    <row r="81" spans="1:5" x14ac:dyDescent="0.25">
      <c r="A81" s="12">
        <v>2003</v>
      </c>
      <c r="B81" s="12" t="s">
        <v>73</v>
      </c>
      <c r="C81" s="8">
        <v>198</v>
      </c>
      <c r="D81" s="9">
        <f t="shared" si="2"/>
        <v>99000</v>
      </c>
      <c r="E81" s="10">
        <f t="shared" si="3"/>
        <v>89100</v>
      </c>
    </row>
    <row r="82" spans="1:5" x14ac:dyDescent="0.25">
      <c r="A82" s="12">
        <v>37003</v>
      </c>
      <c r="B82" s="12" t="s">
        <v>72</v>
      </c>
      <c r="C82" s="8">
        <v>168</v>
      </c>
      <c r="D82" s="9">
        <f t="shared" si="2"/>
        <v>84000</v>
      </c>
      <c r="E82" s="10">
        <f t="shared" si="3"/>
        <v>75600</v>
      </c>
    </row>
    <row r="83" spans="1:5" x14ac:dyDescent="0.25">
      <c r="A83" s="12">
        <v>35002</v>
      </c>
      <c r="B83" s="12" t="s">
        <v>71</v>
      </c>
      <c r="C83" s="8">
        <v>337</v>
      </c>
      <c r="D83" s="9">
        <f t="shared" si="2"/>
        <v>168500</v>
      </c>
      <c r="E83" s="10">
        <f t="shared" si="3"/>
        <v>151650</v>
      </c>
    </row>
    <row r="84" spans="1:5" x14ac:dyDescent="0.25">
      <c r="A84" s="12">
        <v>7002</v>
      </c>
      <c r="B84" s="12" t="s">
        <v>70</v>
      </c>
      <c r="C84" s="8">
        <v>314</v>
      </c>
      <c r="D84" s="9">
        <f t="shared" si="2"/>
        <v>157000</v>
      </c>
      <c r="E84" s="10">
        <f t="shared" si="3"/>
        <v>141300</v>
      </c>
    </row>
    <row r="85" spans="1:5" x14ac:dyDescent="0.25">
      <c r="A85" s="12">
        <v>38003</v>
      </c>
      <c r="B85" s="12" t="s">
        <v>69</v>
      </c>
      <c r="C85" s="8">
        <v>173</v>
      </c>
      <c r="D85" s="9">
        <f t="shared" si="2"/>
        <v>86500</v>
      </c>
      <c r="E85" s="10">
        <f t="shared" si="3"/>
        <v>77850</v>
      </c>
    </row>
    <row r="86" spans="1:5" x14ac:dyDescent="0.25">
      <c r="A86" s="12">
        <v>45005</v>
      </c>
      <c r="B86" s="12" t="s">
        <v>68</v>
      </c>
      <c r="C86" s="8">
        <v>213</v>
      </c>
      <c r="D86" s="9">
        <f t="shared" si="2"/>
        <v>106500</v>
      </c>
      <c r="E86" s="10">
        <f t="shared" si="3"/>
        <v>95850</v>
      </c>
    </row>
    <row r="87" spans="1:5" x14ac:dyDescent="0.25">
      <c r="A87" s="12">
        <v>40001</v>
      </c>
      <c r="B87" s="12" t="s">
        <v>67</v>
      </c>
      <c r="C87" s="8">
        <v>775</v>
      </c>
      <c r="D87" s="9">
        <f t="shared" si="2"/>
        <v>387500</v>
      </c>
      <c r="E87" s="10">
        <f t="shared" si="3"/>
        <v>348750</v>
      </c>
    </row>
    <row r="88" spans="1:5" x14ac:dyDescent="0.25">
      <c r="A88" s="12">
        <v>52004</v>
      </c>
      <c r="B88" s="12" t="s">
        <v>66</v>
      </c>
      <c r="C88" s="8">
        <v>249</v>
      </c>
      <c r="D88" s="9">
        <f t="shared" si="2"/>
        <v>124500</v>
      </c>
      <c r="E88" s="10">
        <f t="shared" si="3"/>
        <v>112050</v>
      </c>
    </row>
    <row r="89" spans="1:5" x14ac:dyDescent="0.25">
      <c r="A89" s="12">
        <v>41004</v>
      </c>
      <c r="B89" s="12" t="s">
        <v>65</v>
      </c>
      <c r="C89" s="8">
        <v>1140</v>
      </c>
      <c r="D89" s="9">
        <f t="shared" si="2"/>
        <v>570000</v>
      </c>
      <c r="E89" s="10">
        <f t="shared" si="3"/>
        <v>513000</v>
      </c>
    </row>
    <row r="90" spans="1:5" x14ac:dyDescent="0.25">
      <c r="A90" s="12">
        <v>44002</v>
      </c>
      <c r="B90" s="12" t="s">
        <v>64</v>
      </c>
      <c r="C90" s="8">
        <v>217</v>
      </c>
      <c r="D90" s="9">
        <f t="shared" si="2"/>
        <v>108500</v>
      </c>
      <c r="E90" s="10">
        <f t="shared" si="3"/>
        <v>97650</v>
      </c>
    </row>
    <row r="91" spans="1:5" x14ac:dyDescent="0.25">
      <c r="A91" s="12">
        <v>42001</v>
      </c>
      <c r="B91" s="12" t="s">
        <v>63</v>
      </c>
      <c r="C91" s="8">
        <v>350</v>
      </c>
      <c r="D91" s="9">
        <f t="shared" si="2"/>
        <v>175000</v>
      </c>
      <c r="E91" s="10">
        <f t="shared" si="3"/>
        <v>157500</v>
      </c>
    </row>
    <row r="92" spans="1:5" x14ac:dyDescent="0.25">
      <c r="A92" s="12">
        <v>39002</v>
      </c>
      <c r="B92" s="12" t="s">
        <v>62</v>
      </c>
      <c r="C92" s="8">
        <v>1165</v>
      </c>
      <c r="D92" s="9">
        <f t="shared" si="2"/>
        <v>582500</v>
      </c>
      <c r="E92" s="10">
        <f t="shared" si="3"/>
        <v>524250</v>
      </c>
    </row>
    <row r="93" spans="1:5" x14ac:dyDescent="0.25">
      <c r="A93" s="12">
        <v>60003</v>
      </c>
      <c r="B93" s="12" t="s">
        <v>61</v>
      </c>
      <c r="C93" s="8">
        <v>173</v>
      </c>
      <c r="D93" s="9">
        <f t="shared" si="2"/>
        <v>86500</v>
      </c>
      <c r="E93" s="10">
        <f t="shared" si="3"/>
        <v>77850</v>
      </c>
    </row>
    <row r="94" spans="1:5" x14ac:dyDescent="0.25">
      <c r="A94" s="12">
        <v>43007</v>
      </c>
      <c r="B94" s="12" t="s">
        <v>60</v>
      </c>
      <c r="C94" s="8">
        <v>388</v>
      </c>
      <c r="D94" s="9">
        <f t="shared" si="2"/>
        <v>194000</v>
      </c>
      <c r="E94" s="10">
        <f t="shared" si="3"/>
        <v>174600</v>
      </c>
    </row>
    <row r="95" spans="1:5" x14ac:dyDescent="0.25">
      <c r="A95" s="12">
        <v>15001</v>
      </c>
      <c r="B95" s="12" t="s">
        <v>59</v>
      </c>
      <c r="C95" s="8">
        <v>166</v>
      </c>
      <c r="D95" s="9">
        <f t="shared" si="2"/>
        <v>83000</v>
      </c>
      <c r="E95" s="10">
        <f t="shared" si="3"/>
        <v>74700</v>
      </c>
    </row>
    <row r="96" spans="1:5" x14ac:dyDescent="0.25">
      <c r="A96" s="12">
        <v>15002</v>
      </c>
      <c r="B96" s="12" t="s">
        <v>58</v>
      </c>
      <c r="C96" s="8">
        <v>429</v>
      </c>
      <c r="D96" s="9">
        <f t="shared" si="2"/>
        <v>214500</v>
      </c>
      <c r="E96" s="10">
        <f t="shared" si="3"/>
        <v>193050</v>
      </c>
    </row>
    <row r="97" spans="1:5" x14ac:dyDescent="0.25">
      <c r="A97" s="12">
        <v>46001</v>
      </c>
      <c r="B97" s="12" t="s">
        <v>57</v>
      </c>
      <c r="C97" s="8">
        <v>2948</v>
      </c>
      <c r="D97" s="9">
        <f t="shared" si="2"/>
        <v>1474000</v>
      </c>
      <c r="E97" s="10">
        <f t="shared" si="3"/>
        <v>1326600</v>
      </c>
    </row>
    <row r="98" spans="1:5" x14ac:dyDescent="0.25">
      <c r="A98" s="12">
        <v>33002</v>
      </c>
      <c r="B98" s="12" t="s">
        <v>56</v>
      </c>
      <c r="C98" s="8">
        <v>271</v>
      </c>
      <c r="D98" s="9">
        <f t="shared" si="2"/>
        <v>135500</v>
      </c>
      <c r="E98" s="10">
        <f t="shared" si="3"/>
        <v>121950</v>
      </c>
    </row>
    <row r="99" spans="1:5" x14ac:dyDescent="0.25">
      <c r="A99" s="12">
        <v>25004</v>
      </c>
      <c r="B99" s="12" t="s">
        <v>55</v>
      </c>
      <c r="C99" s="8">
        <v>997</v>
      </c>
      <c r="D99" s="9">
        <f t="shared" si="2"/>
        <v>498500</v>
      </c>
      <c r="E99" s="10">
        <f t="shared" si="3"/>
        <v>448650</v>
      </c>
    </row>
    <row r="100" spans="1:5" x14ac:dyDescent="0.25">
      <c r="A100" s="12">
        <v>29004</v>
      </c>
      <c r="B100" s="12" t="s">
        <v>54</v>
      </c>
      <c r="C100" s="8">
        <v>443</v>
      </c>
      <c r="D100" s="9">
        <f t="shared" si="2"/>
        <v>221500</v>
      </c>
      <c r="E100" s="10">
        <f t="shared" si="3"/>
        <v>199350</v>
      </c>
    </row>
    <row r="101" spans="1:5" x14ac:dyDescent="0.25">
      <c r="A101" s="12">
        <v>17002</v>
      </c>
      <c r="B101" s="12" t="s">
        <v>53</v>
      </c>
      <c r="C101" s="8">
        <v>2775</v>
      </c>
      <c r="D101" s="9">
        <f t="shared" si="2"/>
        <v>1387500</v>
      </c>
      <c r="E101" s="10">
        <f t="shared" si="3"/>
        <v>1248750</v>
      </c>
    </row>
    <row r="102" spans="1:5" x14ac:dyDescent="0.25">
      <c r="A102" s="12">
        <v>62006</v>
      </c>
      <c r="B102" s="12" t="s">
        <v>52</v>
      </c>
      <c r="C102" s="8">
        <v>603</v>
      </c>
      <c r="D102" s="9">
        <f t="shared" si="2"/>
        <v>301500</v>
      </c>
      <c r="E102" s="10">
        <f t="shared" si="3"/>
        <v>271350</v>
      </c>
    </row>
    <row r="103" spans="1:5" x14ac:dyDescent="0.25">
      <c r="A103" s="12">
        <v>43002</v>
      </c>
      <c r="B103" s="12" t="s">
        <v>51</v>
      </c>
      <c r="C103" s="8">
        <v>244</v>
      </c>
      <c r="D103" s="9">
        <f t="shared" si="2"/>
        <v>122000</v>
      </c>
      <c r="E103" s="10">
        <f t="shared" si="3"/>
        <v>109800</v>
      </c>
    </row>
    <row r="104" spans="1:5" x14ac:dyDescent="0.25">
      <c r="A104" s="12">
        <v>17003</v>
      </c>
      <c r="B104" s="12" t="s">
        <v>50</v>
      </c>
      <c r="C104" s="8">
        <v>226</v>
      </c>
      <c r="D104" s="9">
        <f t="shared" si="2"/>
        <v>113000</v>
      </c>
      <c r="E104" s="10">
        <f t="shared" si="3"/>
        <v>101700</v>
      </c>
    </row>
    <row r="105" spans="1:5" x14ac:dyDescent="0.25">
      <c r="A105" s="12">
        <v>51003</v>
      </c>
      <c r="B105" s="12" t="s">
        <v>49</v>
      </c>
      <c r="C105" s="8">
        <v>248</v>
      </c>
      <c r="D105" s="9">
        <f t="shared" si="2"/>
        <v>124000</v>
      </c>
      <c r="E105" s="10">
        <f t="shared" si="3"/>
        <v>111600</v>
      </c>
    </row>
    <row r="106" spans="1:5" x14ac:dyDescent="0.25">
      <c r="A106" s="12">
        <v>9002</v>
      </c>
      <c r="B106" s="12" t="s">
        <v>48</v>
      </c>
      <c r="C106" s="8">
        <v>257</v>
      </c>
      <c r="D106" s="9">
        <f t="shared" si="2"/>
        <v>128500</v>
      </c>
      <c r="E106" s="10">
        <f t="shared" si="3"/>
        <v>115650</v>
      </c>
    </row>
    <row r="107" spans="1:5" x14ac:dyDescent="0.25">
      <c r="A107" s="12">
        <v>56007</v>
      </c>
      <c r="B107" s="12" t="s">
        <v>47</v>
      </c>
      <c r="C107" s="8">
        <v>296</v>
      </c>
      <c r="D107" s="9">
        <f t="shared" si="2"/>
        <v>148000</v>
      </c>
      <c r="E107" s="10">
        <f t="shared" si="3"/>
        <v>133200</v>
      </c>
    </row>
    <row r="108" spans="1:5" x14ac:dyDescent="0.25">
      <c r="A108" s="12">
        <v>23003</v>
      </c>
      <c r="B108" s="12" t="s">
        <v>46</v>
      </c>
      <c r="C108" s="8">
        <v>121</v>
      </c>
      <c r="D108" s="9">
        <f t="shared" si="2"/>
        <v>60500</v>
      </c>
      <c r="E108" s="10">
        <f t="shared" si="3"/>
        <v>54450</v>
      </c>
    </row>
    <row r="109" spans="1:5" x14ac:dyDescent="0.25">
      <c r="A109" s="12">
        <v>65001</v>
      </c>
      <c r="B109" s="12" t="s">
        <v>32</v>
      </c>
      <c r="C109" s="8">
        <v>1309</v>
      </c>
      <c r="D109" s="9">
        <f t="shared" si="2"/>
        <v>654500</v>
      </c>
      <c r="E109" s="10">
        <f t="shared" si="3"/>
        <v>589050</v>
      </c>
    </row>
    <row r="110" spans="1:5" x14ac:dyDescent="0.25">
      <c r="A110" s="12">
        <v>39005</v>
      </c>
      <c r="B110" s="12" t="s">
        <v>45</v>
      </c>
      <c r="C110" s="8">
        <v>162</v>
      </c>
      <c r="D110" s="9">
        <f t="shared" si="2"/>
        <v>81000</v>
      </c>
      <c r="E110" s="10">
        <f t="shared" si="3"/>
        <v>72900</v>
      </c>
    </row>
    <row r="111" spans="1:5" x14ac:dyDescent="0.25">
      <c r="A111" s="12">
        <v>60004</v>
      </c>
      <c r="B111" s="12" t="s">
        <v>44</v>
      </c>
      <c r="C111" s="8">
        <v>459</v>
      </c>
      <c r="D111" s="9">
        <f t="shared" si="2"/>
        <v>229500</v>
      </c>
      <c r="E111" s="10">
        <f t="shared" si="3"/>
        <v>206550</v>
      </c>
    </row>
    <row r="112" spans="1:5" x14ac:dyDescent="0.25">
      <c r="A112" s="12">
        <v>33003</v>
      </c>
      <c r="B112" s="12" t="s">
        <v>43</v>
      </c>
      <c r="C112" s="8">
        <v>544</v>
      </c>
      <c r="D112" s="9">
        <f t="shared" si="2"/>
        <v>272000</v>
      </c>
      <c r="E112" s="10">
        <f t="shared" si="3"/>
        <v>244800</v>
      </c>
    </row>
    <row r="113" spans="1:5" x14ac:dyDescent="0.25">
      <c r="A113" s="12">
        <v>32002</v>
      </c>
      <c r="B113" s="12" t="s">
        <v>42</v>
      </c>
      <c r="C113" s="8">
        <v>2775</v>
      </c>
      <c r="D113" s="9">
        <f t="shared" si="2"/>
        <v>1387500</v>
      </c>
      <c r="E113" s="10">
        <f t="shared" si="3"/>
        <v>1248750</v>
      </c>
    </row>
    <row r="114" spans="1:5" x14ac:dyDescent="0.25">
      <c r="A114" s="12">
        <v>1001</v>
      </c>
      <c r="B114" s="12" t="s">
        <v>41</v>
      </c>
      <c r="C114" s="8">
        <v>333</v>
      </c>
      <c r="D114" s="9">
        <f t="shared" si="2"/>
        <v>166500</v>
      </c>
      <c r="E114" s="10">
        <f t="shared" si="3"/>
        <v>149850</v>
      </c>
    </row>
    <row r="115" spans="1:5" x14ac:dyDescent="0.25">
      <c r="A115" s="12">
        <v>11005</v>
      </c>
      <c r="B115" s="12" t="s">
        <v>40</v>
      </c>
      <c r="C115" s="8">
        <v>500</v>
      </c>
      <c r="D115" s="9">
        <f t="shared" si="2"/>
        <v>250000</v>
      </c>
      <c r="E115" s="10">
        <f t="shared" si="3"/>
        <v>225000</v>
      </c>
    </row>
    <row r="116" spans="1:5" x14ac:dyDescent="0.25">
      <c r="A116" s="12">
        <v>51004</v>
      </c>
      <c r="B116" s="12" t="s">
        <v>39</v>
      </c>
      <c r="C116" s="8">
        <v>13462</v>
      </c>
      <c r="D116" s="9">
        <f t="shared" si="2"/>
        <v>6731000</v>
      </c>
      <c r="E116" s="10">
        <f t="shared" si="3"/>
        <v>6057900</v>
      </c>
    </row>
    <row r="117" spans="1:5" x14ac:dyDescent="0.25">
      <c r="A117" s="12">
        <v>56004</v>
      </c>
      <c r="B117" s="12" t="s">
        <v>38</v>
      </c>
      <c r="C117" s="8">
        <v>583</v>
      </c>
      <c r="D117" s="9">
        <f t="shared" si="2"/>
        <v>291500</v>
      </c>
      <c r="E117" s="10">
        <f t="shared" si="3"/>
        <v>262350</v>
      </c>
    </row>
    <row r="118" spans="1:5" x14ac:dyDescent="0.25">
      <c r="A118" s="12">
        <v>54004</v>
      </c>
      <c r="B118" s="12" t="s">
        <v>37</v>
      </c>
      <c r="C118" s="8">
        <v>243</v>
      </c>
      <c r="D118" s="9">
        <f t="shared" si="2"/>
        <v>121500</v>
      </c>
      <c r="E118" s="10">
        <f t="shared" si="3"/>
        <v>109350</v>
      </c>
    </row>
    <row r="119" spans="1:5" x14ac:dyDescent="0.25">
      <c r="A119" s="12">
        <v>39004</v>
      </c>
      <c r="B119" s="12" t="s">
        <v>36</v>
      </c>
      <c r="C119" s="8">
        <v>175</v>
      </c>
      <c r="D119" s="9">
        <f t="shared" si="2"/>
        <v>87500</v>
      </c>
      <c r="E119" s="10">
        <f t="shared" si="3"/>
        <v>78750</v>
      </c>
    </row>
    <row r="120" spans="1:5" x14ac:dyDescent="0.25">
      <c r="A120" s="12">
        <v>55005</v>
      </c>
      <c r="B120" s="12" t="s">
        <v>35</v>
      </c>
      <c r="C120" s="8">
        <v>179</v>
      </c>
      <c r="D120" s="9">
        <f t="shared" si="2"/>
        <v>89500</v>
      </c>
      <c r="E120" s="10">
        <f t="shared" si="3"/>
        <v>80550</v>
      </c>
    </row>
    <row r="121" spans="1:5" x14ac:dyDescent="0.25">
      <c r="A121" s="12">
        <v>4003</v>
      </c>
      <c r="B121" s="12" t="s">
        <v>34</v>
      </c>
      <c r="C121" s="8">
        <v>256</v>
      </c>
      <c r="D121" s="9">
        <f t="shared" si="2"/>
        <v>128000</v>
      </c>
      <c r="E121" s="10">
        <f t="shared" si="3"/>
        <v>115200</v>
      </c>
    </row>
    <row r="122" spans="1:5" x14ac:dyDescent="0.25">
      <c r="A122" s="12">
        <v>62005</v>
      </c>
      <c r="B122" s="12" t="s">
        <v>33</v>
      </c>
      <c r="C122" s="8">
        <v>173</v>
      </c>
      <c r="D122" s="9">
        <f t="shared" si="2"/>
        <v>86500</v>
      </c>
      <c r="E122" s="10">
        <f t="shared" si="3"/>
        <v>77850</v>
      </c>
    </row>
    <row r="123" spans="1:5" x14ac:dyDescent="0.25">
      <c r="A123" s="12">
        <v>49005</v>
      </c>
      <c r="B123" s="12" t="s">
        <v>31</v>
      </c>
      <c r="C123" s="8">
        <v>24237</v>
      </c>
      <c r="D123" s="9">
        <f t="shared" si="2"/>
        <v>12118500</v>
      </c>
      <c r="E123" s="10">
        <f t="shared" si="3"/>
        <v>10906650</v>
      </c>
    </row>
    <row r="124" spans="1:5" x14ac:dyDescent="0.25">
      <c r="A124" s="12">
        <v>5005</v>
      </c>
      <c r="B124" s="12" t="s">
        <v>30</v>
      </c>
      <c r="C124" s="8">
        <v>666</v>
      </c>
      <c r="D124" s="9">
        <f t="shared" si="2"/>
        <v>333000</v>
      </c>
      <c r="E124" s="10">
        <f t="shared" si="3"/>
        <v>299700</v>
      </c>
    </row>
    <row r="125" spans="1:5" x14ac:dyDescent="0.25">
      <c r="A125" s="12">
        <v>54002</v>
      </c>
      <c r="B125" s="12" t="s">
        <v>29</v>
      </c>
      <c r="C125" s="8">
        <v>954</v>
      </c>
      <c r="D125" s="9">
        <f t="shared" si="2"/>
        <v>477000</v>
      </c>
      <c r="E125" s="10">
        <f t="shared" si="3"/>
        <v>429300</v>
      </c>
    </row>
    <row r="126" spans="1:5" x14ac:dyDescent="0.25">
      <c r="A126" s="12">
        <v>15003</v>
      </c>
      <c r="B126" s="12" t="s">
        <v>28</v>
      </c>
      <c r="C126" s="8">
        <v>195</v>
      </c>
      <c r="D126" s="9">
        <f t="shared" si="2"/>
        <v>97500</v>
      </c>
      <c r="E126" s="10">
        <f t="shared" si="3"/>
        <v>87750</v>
      </c>
    </row>
    <row r="127" spans="1:5" x14ac:dyDescent="0.25">
      <c r="A127" s="12">
        <v>26005</v>
      </c>
      <c r="B127" s="12" t="s">
        <v>27</v>
      </c>
      <c r="C127" s="8">
        <v>33</v>
      </c>
      <c r="D127" s="9">
        <f t="shared" si="2"/>
        <v>16500</v>
      </c>
      <c r="E127" s="10">
        <f t="shared" si="3"/>
        <v>14850</v>
      </c>
    </row>
    <row r="128" spans="1:5" x14ac:dyDescent="0.25">
      <c r="A128" s="12">
        <v>40002</v>
      </c>
      <c r="B128" s="12" t="s">
        <v>26</v>
      </c>
      <c r="C128" s="8">
        <v>2394</v>
      </c>
      <c r="D128" s="9">
        <f t="shared" si="2"/>
        <v>1197000</v>
      </c>
      <c r="E128" s="10">
        <f t="shared" si="3"/>
        <v>1077300</v>
      </c>
    </row>
    <row r="129" spans="1:5" x14ac:dyDescent="0.25">
      <c r="A129" s="12">
        <v>57001</v>
      </c>
      <c r="B129" s="12" t="s">
        <v>25</v>
      </c>
      <c r="C129" s="8">
        <v>404</v>
      </c>
      <c r="D129" s="9">
        <f t="shared" si="2"/>
        <v>202000</v>
      </c>
      <c r="E129" s="10">
        <f t="shared" si="3"/>
        <v>181800</v>
      </c>
    </row>
    <row r="130" spans="1:5" x14ac:dyDescent="0.25">
      <c r="A130" s="12">
        <v>54006</v>
      </c>
      <c r="B130" s="12" t="s">
        <v>24</v>
      </c>
      <c r="C130" s="8">
        <v>171</v>
      </c>
      <c r="D130" s="9">
        <f t="shared" si="2"/>
        <v>85500</v>
      </c>
      <c r="E130" s="10">
        <f t="shared" si="3"/>
        <v>76950</v>
      </c>
    </row>
    <row r="131" spans="1:5" x14ac:dyDescent="0.25">
      <c r="A131" s="12">
        <v>41005</v>
      </c>
      <c r="B131" s="12" t="s">
        <v>23</v>
      </c>
      <c r="C131" s="8">
        <v>1950</v>
      </c>
      <c r="D131" s="9">
        <f t="shared" si="2"/>
        <v>975000</v>
      </c>
      <c r="E131" s="10">
        <f t="shared" si="3"/>
        <v>877500</v>
      </c>
    </row>
    <row r="132" spans="1:5" x14ac:dyDescent="0.25">
      <c r="A132" s="12">
        <v>20003</v>
      </c>
      <c r="B132" s="12" t="s">
        <v>22</v>
      </c>
      <c r="C132" s="8">
        <v>349</v>
      </c>
      <c r="D132" s="9">
        <f t="shared" si="2"/>
        <v>174500</v>
      </c>
      <c r="E132" s="10">
        <f t="shared" si="3"/>
        <v>157050</v>
      </c>
    </row>
    <row r="133" spans="1:5" x14ac:dyDescent="0.25">
      <c r="A133" s="12">
        <v>66001</v>
      </c>
      <c r="B133" s="12" t="s">
        <v>21</v>
      </c>
      <c r="C133" s="8">
        <v>2134</v>
      </c>
      <c r="D133" s="9">
        <f t="shared" si="2"/>
        <v>1067000</v>
      </c>
      <c r="E133" s="10">
        <f t="shared" si="3"/>
        <v>960300</v>
      </c>
    </row>
    <row r="134" spans="1:5" x14ac:dyDescent="0.25">
      <c r="A134" s="12">
        <v>33005</v>
      </c>
      <c r="B134" s="12" t="s">
        <v>20</v>
      </c>
      <c r="C134" s="8">
        <v>124</v>
      </c>
      <c r="D134" s="9">
        <f t="shared" ref="D134:D196" si="4">500*C134</f>
        <v>62000</v>
      </c>
      <c r="E134" s="10">
        <f t="shared" si="3"/>
        <v>55800</v>
      </c>
    </row>
    <row r="135" spans="1:5" x14ac:dyDescent="0.25">
      <c r="A135" s="12">
        <v>49006</v>
      </c>
      <c r="B135" s="12" t="s">
        <v>19</v>
      </c>
      <c r="C135" s="8">
        <v>956</v>
      </c>
      <c r="D135" s="9">
        <f t="shared" si="4"/>
        <v>478000</v>
      </c>
      <c r="E135" s="10">
        <f t="shared" ref="E135:E197" si="5">+D135*0.9</f>
        <v>430200</v>
      </c>
    </row>
    <row r="136" spans="1:5" x14ac:dyDescent="0.25">
      <c r="A136" s="12">
        <v>13001</v>
      </c>
      <c r="B136" s="12" t="s">
        <v>18</v>
      </c>
      <c r="C136" s="8">
        <v>1254</v>
      </c>
      <c r="D136" s="9">
        <f t="shared" si="4"/>
        <v>627000</v>
      </c>
      <c r="E136" s="10">
        <f t="shared" si="5"/>
        <v>564300</v>
      </c>
    </row>
    <row r="137" spans="1:5" x14ac:dyDescent="0.25">
      <c r="A137" s="12">
        <v>60006</v>
      </c>
      <c r="B137" s="12" t="s">
        <v>17</v>
      </c>
      <c r="C137" s="8">
        <v>342</v>
      </c>
      <c r="D137" s="9">
        <f t="shared" si="4"/>
        <v>171000</v>
      </c>
      <c r="E137" s="10">
        <f t="shared" si="5"/>
        <v>153900</v>
      </c>
    </row>
    <row r="138" spans="1:5" x14ac:dyDescent="0.25">
      <c r="A138" s="12">
        <v>11004</v>
      </c>
      <c r="B138" s="12" t="s">
        <v>16</v>
      </c>
      <c r="C138" s="8">
        <v>804</v>
      </c>
      <c r="D138" s="9">
        <f t="shared" si="4"/>
        <v>402000</v>
      </c>
      <c r="E138" s="10">
        <f t="shared" si="5"/>
        <v>361800</v>
      </c>
    </row>
    <row r="139" spans="1:5" x14ac:dyDescent="0.25">
      <c r="A139" s="12">
        <v>51005</v>
      </c>
      <c r="B139" s="12" t="s">
        <v>15</v>
      </c>
      <c r="C139" s="8">
        <v>283</v>
      </c>
      <c r="D139" s="9">
        <f t="shared" si="4"/>
        <v>141500</v>
      </c>
      <c r="E139" s="10">
        <f t="shared" si="5"/>
        <v>127350</v>
      </c>
    </row>
    <row r="140" spans="1:5" x14ac:dyDescent="0.25">
      <c r="A140" s="12">
        <v>6005</v>
      </c>
      <c r="B140" s="12" t="s">
        <v>14</v>
      </c>
      <c r="C140" s="8">
        <v>312</v>
      </c>
      <c r="D140" s="9">
        <f t="shared" si="4"/>
        <v>156000</v>
      </c>
      <c r="E140" s="10">
        <f t="shared" si="5"/>
        <v>140400</v>
      </c>
    </row>
    <row r="141" spans="1:5" x14ac:dyDescent="0.25">
      <c r="A141" s="12">
        <v>14004</v>
      </c>
      <c r="B141" s="12" t="s">
        <v>13</v>
      </c>
      <c r="C141" s="8">
        <v>3840</v>
      </c>
      <c r="D141" s="9">
        <f t="shared" si="4"/>
        <v>1920000</v>
      </c>
      <c r="E141" s="10">
        <f t="shared" si="5"/>
        <v>1728000</v>
      </c>
    </row>
    <row r="142" spans="1:5" x14ac:dyDescent="0.25">
      <c r="A142" s="12">
        <v>18003</v>
      </c>
      <c r="B142" s="12" t="s">
        <v>12</v>
      </c>
      <c r="C142" s="8">
        <v>172</v>
      </c>
      <c r="D142" s="9">
        <f t="shared" si="4"/>
        <v>86000</v>
      </c>
      <c r="E142" s="10">
        <f t="shared" si="5"/>
        <v>77400</v>
      </c>
    </row>
    <row r="143" spans="1:5" x14ac:dyDescent="0.25">
      <c r="A143" s="12">
        <v>14005</v>
      </c>
      <c r="B143" s="12" t="s">
        <v>11</v>
      </c>
      <c r="C143" s="8">
        <v>250</v>
      </c>
      <c r="D143" s="9">
        <f t="shared" si="4"/>
        <v>125000</v>
      </c>
      <c r="E143" s="10">
        <f t="shared" si="5"/>
        <v>112500</v>
      </c>
    </row>
    <row r="144" spans="1:5" x14ac:dyDescent="0.25">
      <c r="A144" s="12">
        <v>18005</v>
      </c>
      <c r="B144" s="12" t="s">
        <v>10</v>
      </c>
      <c r="C144" s="8">
        <v>523</v>
      </c>
      <c r="D144" s="9">
        <f t="shared" si="4"/>
        <v>261500</v>
      </c>
      <c r="E144" s="10">
        <f t="shared" si="5"/>
        <v>235350</v>
      </c>
    </row>
    <row r="145" spans="1:5" x14ac:dyDescent="0.25">
      <c r="A145" s="12">
        <v>36002</v>
      </c>
      <c r="B145" s="12" t="s">
        <v>9</v>
      </c>
      <c r="C145" s="8">
        <v>320</v>
      </c>
      <c r="D145" s="9">
        <f t="shared" si="4"/>
        <v>160000</v>
      </c>
      <c r="E145" s="10">
        <f t="shared" si="5"/>
        <v>144000</v>
      </c>
    </row>
    <row r="146" spans="1:5" x14ac:dyDescent="0.25">
      <c r="A146" s="12">
        <v>49007</v>
      </c>
      <c r="B146" s="12" t="s">
        <v>8</v>
      </c>
      <c r="C146" s="8">
        <v>1370</v>
      </c>
      <c r="D146" s="9">
        <f t="shared" si="4"/>
        <v>685000</v>
      </c>
      <c r="E146" s="10">
        <f t="shared" si="5"/>
        <v>616500</v>
      </c>
    </row>
    <row r="147" spans="1:5" x14ac:dyDescent="0.25">
      <c r="A147" s="12">
        <v>1003</v>
      </c>
      <c r="B147" s="12" t="s">
        <v>7</v>
      </c>
      <c r="C147" s="8">
        <v>124</v>
      </c>
      <c r="D147" s="9">
        <f t="shared" si="4"/>
        <v>62000</v>
      </c>
      <c r="E147" s="10">
        <f t="shared" si="5"/>
        <v>55800</v>
      </c>
    </row>
    <row r="148" spans="1:5" x14ac:dyDescent="0.25">
      <c r="A148" s="12">
        <v>47001</v>
      </c>
      <c r="B148" s="12" t="s">
        <v>6</v>
      </c>
      <c r="C148" s="8">
        <v>381</v>
      </c>
      <c r="D148" s="9">
        <f t="shared" si="4"/>
        <v>190500</v>
      </c>
      <c r="E148" s="10">
        <f t="shared" si="5"/>
        <v>171450</v>
      </c>
    </row>
    <row r="149" spans="1:5" x14ac:dyDescent="0.25">
      <c r="A149" s="12">
        <v>12003</v>
      </c>
      <c r="B149" s="12" t="s">
        <v>5</v>
      </c>
      <c r="C149" s="8">
        <v>269</v>
      </c>
      <c r="D149" s="9">
        <f t="shared" si="4"/>
        <v>134500</v>
      </c>
      <c r="E149" s="10">
        <f t="shared" si="5"/>
        <v>121050</v>
      </c>
    </row>
    <row r="150" spans="1:5" x14ac:dyDescent="0.25">
      <c r="A150" s="12">
        <v>54007</v>
      </c>
      <c r="B150" s="12" t="s">
        <v>4</v>
      </c>
      <c r="C150" s="8">
        <v>226</v>
      </c>
      <c r="D150" s="9">
        <f t="shared" si="4"/>
        <v>113000</v>
      </c>
      <c r="E150" s="10">
        <f t="shared" si="5"/>
        <v>101700</v>
      </c>
    </row>
    <row r="151" spans="1:5" x14ac:dyDescent="0.25">
      <c r="A151" s="12">
        <v>59002</v>
      </c>
      <c r="B151" s="12" t="s">
        <v>3</v>
      </c>
      <c r="C151" s="8">
        <v>703</v>
      </c>
      <c r="D151" s="9">
        <f t="shared" si="4"/>
        <v>351500</v>
      </c>
      <c r="E151" s="10">
        <f t="shared" si="5"/>
        <v>316350</v>
      </c>
    </row>
    <row r="152" spans="1:5" x14ac:dyDescent="0.25">
      <c r="A152" s="12">
        <v>2006</v>
      </c>
      <c r="B152" s="12" t="s">
        <v>2</v>
      </c>
      <c r="C152" s="8">
        <v>357</v>
      </c>
      <c r="D152" s="9">
        <f t="shared" si="4"/>
        <v>178500</v>
      </c>
      <c r="E152" s="10">
        <f t="shared" si="5"/>
        <v>160650</v>
      </c>
    </row>
    <row r="153" spans="1:5" x14ac:dyDescent="0.25">
      <c r="A153" s="12">
        <v>55004</v>
      </c>
      <c r="B153" s="12" t="s">
        <v>1</v>
      </c>
      <c r="C153" s="8">
        <v>242</v>
      </c>
      <c r="D153" s="9">
        <f t="shared" si="4"/>
        <v>121000</v>
      </c>
      <c r="E153" s="10">
        <f t="shared" si="5"/>
        <v>108900</v>
      </c>
    </row>
    <row r="154" spans="1:5" x14ac:dyDescent="0.25">
      <c r="A154" s="12">
        <v>63003</v>
      </c>
      <c r="B154" s="12" t="s">
        <v>0</v>
      </c>
      <c r="C154" s="8">
        <v>2763</v>
      </c>
      <c r="D154" s="9">
        <f t="shared" si="4"/>
        <v>1381500</v>
      </c>
      <c r="E154" s="10">
        <f t="shared" si="5"/>
        <v>1243350</v>
      </c>
    </row>
    <row r="155" spans="1:5" s="1" customFormat="1" x14ac:dyDescent="0.25">
      <c r="A155" s="12">
        <v>6301</v>
      </c>
      <c r="B155" s="12" t="s">
        <v>193</v>
      </c>
      <c r="C155" s="12">
        <v>437</v>
      </c>
      <c r="D155" s="9">
        <f t="shared" si="4"/>
        <v>218500</v>
      </c>
      <c r="E155" s="9">
        <f t="shared" si="5"/>
        <v>196650</v>
      </c>
    </row>
    <row r="156" spans="1:5" s="1" customFormat="1" x14ac:dyDescent="0.25">
      <c r="A156" s="12">
        <v>6320</v>
      </c>
      <c r="B156" s="12" t="s">
        <v>191</v>
      </c>
      <c r="C156" s="12">
        <v>187</v>
      </c>
      <c r="D156" s="9">
        <f t="shared" si="4"/>
        <v>93500</v>
      </c>
      <c r="E156" s="9">
        <f t="shared" si="5"/>
        <v>84150</v>
      </c>
    </row>
    <row r="157" spans="1:5" s="1" customFormat="1" x14ac:dyDescent="0.25">
      <c r="A157" s="12">
        <v>49335</v>
      </c>
      <c r="B157" s="12" t="s">
        <v>182</v>
      </c>
      <c r="C157" s="12">
        <v>2</v>
      </c>
      <c r="D157" s="9">
        <f t="shared" si="4"/>
        <v>1000</v>
      </c>
      <c r="E157" s="9">
        <f t="shared" si="5"/>
        <v>900</v>
      </c>
    </row>
    <row r="158" spans="1:5" s="1" customFormat="1" x14ac:dyDescent="0.25">
      <c r="A158" s="12">
        <v>49331</v>
      </c>
      <c r="B158" s="12" t="s">
        <v>159</v>
      </c>
      <c r="C158" s="12">
        <v>14</v>
      </c>
      <c r="D158" s="9">
        <f t="shared" si="4"/>
        <v>7000</v>
      </c>
      <c r="E158" s="9">
        <f t="shared" si="5"/>
        <v>6300</v>
      </c>
    </row>
    <row r="159" spans="1:5" s="1" customFormat="1" x14ac:dyDescent="0.25">
      <c r="A159" s="12">
        <v>23301</v>
      </c>
      <c r="B159" s="12" t="s">
        <v>181</v>
      </c>
      <c r="C159" s="12">
        <v>5</v>
      </c>
      <c r="D159" s="9">
        <f t="shared" si="4"/>
        <v>2500</v>
      </c>
      <c r="E159" s="9">
        <f t="shared" si="5"/>
        <v>2250</v>
      </c>
    </row>
    <row r="160" spans="1:5" s="1" customFormat="1" x14ac:dyDescent="0.25">
      <c r="A160" s="12">
        <v>49303</v>
      </c>
      <c r="B160" s="12" t="s">
        <v>161</v>
      </c>
      <c r="C160" s="12">
        <v>2232</v>
      </c>
      <c r="D160" s="9">
        <f t="shared" si="4"/>
        <v>1116000</v>
      </c>
      <c r="E160" s="9">
        <f t="shared" si="5"/>
        <v>1004400</v>
      </c>
    </row>
    <row r="161" spans="1:5" s="1" customFormat="1" x14ac:dyDescent="0.25">
      <c r="A161" s="12">
        <v>51321</v>
      </c>
      <c r="B161" s="12" t="s">
        <v>163</v>
      </c>
      <c r="C161" s="12">
        <v>146</v>
      </c>
      <c r="D161" s="9">
        <f t="shared" si="4"/>
        <v>73000</v>
      </c>
      <c r="E161" s="9">
        <f t="shared" si="5"/>
        <v>65700</v>
      </c>
    </row>
    <row r="162" spans="1:5" s="1" customFormat="1" x14ac:dyDescent="0.25">
      <c r="A162" s="12">
        <v>51331</v>
      </c>
      <c r="B162" s="12" t="s">
        <v>162</v>
      </c>
      <c r="C162" s="12">
        <v>24</v>
      </c>
      <c r="D162" s="9">
        <f t="shared" si="4"/>
        <v>12000</v>
      </c>
      <c r="E162" s="9">
        <f t="shared" si="5"/>
        <v>10800</v>
      </c>
    </row>
    <row r="163" spans="1:5" s="1" customFormat="1" x14ac:dyDescent="0.25">
      <c r="A163" s="12">
        <v>21303</v>
      </c>
      <c r="B163" s="12" t="s">
        <v>168</v>
      </c>
      <c r="C163" s="12">
        <v>84</v>
      </c>
      <c r="D163" s="9">
        <f t="shared" si="4"/>
        <v>42000</v>
      </c>
      <c r="E163" s="9">
        <f t="shared" si="5"/>
        <v>37800</v>
      </c>
    </row>
    <row r="164" spans="1:5" s="1" customFormat="1" x14ac:dyDescent="0.25">
      <c r="A164" s="12">
        <v>32306</v>
      </c>
      <c r="B164" s="12" t="s">
        <v>169</v>
      </c>
      <c r="C164" s="12">
        <v>15</v>
      </c>
      <c r="D164" s="9">
        <f t="shared" si="4"/>
        <v>7500</v>
      </c>
      <c r="E164" s="9">
        <f t="shared" si="5"/>
        <v>6750</v>
      </c>
    </row>
    <row r="165" spans="1:5" s="1" customFormat="1" x14ac:dyDescent="0.25">
      <c r="A165" s="12">
        <v>33304</v>
      </c>
      <c r="B165" s="12" t="s">
        <v>185</v>
      </c>
      <c r="C165" s="12">
        <v>80</v>
      </c>
      <c r="D165" s="9">
        <f t="shared" si="4"/>
        <v>40000</v>
      </c>
      <c r="E165" s="9">
        <f t="shared" si="5"/>
        <v>36000</v>
      </c>
    </row>
    <row r="166" spans="1:5" s="1" customFormat="1" x14ac:dyDescent="0.25">
      <c r="A166" s="12">
        <v>49323</v>
      </c>
      <c r="B166" s="12" t="s">
        <v>160</v>
      </c>
      <c r="C166" s="12">
        <v>56</v>
      </c>
      <c r="D166" s="9">
        <f t="shared" si="4"/>
        <v>28000</v>
      </c>
      <c r="E166" s="9">
        <f t="shared" si="5"/>
        <v>25200</v>
      </c>
    </row>
    <row r="167" spans="1:5" s="1" customFormat="1" x14ac:dyDescent="0.25">
      <c r="A167" s="12">
        <v>14309</v>
      </c>
      <c r="B167" s="12" t="s">
        <v>150</v>
      </c>
      <c r="C167" s="12">
        <v>118</v>
      </c>
      <c r="D167" s="9">
        <f t="shared" si="4"/>
        <v>59000</v>
      </c>
      <c r="E167" s="9">
        <f t="shared" si="5"/>
        <v>53100</v>
      </c>
    </row>
    <row r="168" spans="1:5" s="1" customFormat="1" x14ac:dyDescent="0.25">
      <c r="A168" s="12">
        <v>2302</v>
      </c>
      <c r="B168" s="12" t="s">
        <v>180</v>
      </c>
      <c r="C168" s="12">
        <v>71</v>
      </c>
      <c r="D168" s="9">
        <f t="shared" si="4"/>
        <v>35500</v>
      </c>
      <c r="E168" s="9">
        <f t="shared" si="5"/>
        <v>31950</v>
      </c>
    </row>
    <row r="169" spans="1:5" s="1" customFormat="1" x14ac:dyDescent="0.25">
      <c r="A169" s="12">
        <v>6318</v>
      </c>
      <c r="B169" s="12" t="s">
        <v>172</v>
      </c>
      <c r="C169" s="12">
        <v>25</v>
      </c>
      <c r="D169" s="9">
        <f t="shared" si="4"/>
        <v>12500</v>
      </c>
      <c r="E169" s="9">
        <f t="shared" si="5"/>
        <v>11250</v>
      </c>
    </row>
    <row r="170" spans="1:5" s="1" customFormat="1" x14ac:dyDescent="0.25">
      <c r="A170" s="12">
        <v>14304</v>
      </c>
      <c r="B170" s="12" t="s">
        <v>151</v>
      </c>
      <c r="C170" s="12">
        <v>163</v>
      </c>
      <c r="D170" s="9">
        <f t="shared" si="4"/>
        <v>81500</v>
      </c>
      <c r="E170" s="9">
        <f t="shared" si="5"/>
        <v>73350</v>
      </c>
    </row>
    <row r="171" spans="1:5" s="1" customFormat="1" x14ac:dyDescent="0.25">
      <c r="A171" s="12">
        <v>2304</v>
      </c>
      <c r="B171" s="12" t="s">
        <v>179</v>
      </c>
      <c r="C171" s="12">
        <v>200</v>
      </c>
      <c r="D171" s="9">
        <f t="shared" si="4"/>
        <v>100000</v>
      </c>
      <c r="E171" s="9">
        <f t="shared" si="5"/>
        <v>90000</v>
      </c>
    </row>
    <row r="172" spans="1:5" s="1" customFormat="1" x14ac:dyDescent="0.25">
      <c r="A172" s="12">
        <v>17302</v>
      </c>
      <c r="B172" s="12" t="s">
        <v>174</v>
      </c>
      <c r="C172" s="12">
        <v>109</v>
      </c>
      <c r="D172" s="9">
        <f t="shared" si="4"/>
        <v>54500</v>
      </c>
      <c r="E172" s="9">
        <f t="shared" si="5"/>
        <v>49050</v>
      </c>
    </row>
    <row r="173" spans="1:5" s="1" customFormat="1" x14ac:dyDescent="0.25">
      <c r="A173" s="12">
        <v>39304</v>
      </c>
      <c r="B173" s="12" t="s">
        <v>177</v>
      </c>
      <c r="C173" s="12">
        <v>14</v>
      </c>
      <c r="D173" s="9">
        <f t="shared" si="4"/>
        <v>7000</v>
      </c>
      <c r="E173" s="9">
        <f t="shared" si="5"/>
        <v>6300</v>
      </c>
    </row>
    <row r="174" spans="1:5" s="1" customFormat="1" x14ac:dyDescent="0.25">
      <c r="A174" s="12">
        <v>49329</v>
      </c>
      <c r="B174" s="12" t="s">
        <v>155</v>
      </c>
      <c r="C174" s="12">
        <v>37</v>
      </c>
      <c r="D174" s="9">
        <f t="shared" si="4"/>
        <v>18500</v>
      </c>
      <c r="E174" s="9">
        <f t="shared" si="5"/>
        <v>16650</v>
      </c>
    </row>
    <row r="175" spans="1:5" s="1" customFormat="1" x14ac:dyDescent="0.25">
      <c r="A175" s="12">
        <v>17310</v>
      </c>
      <c r="B175" s="12" t="s">
        <v>173</v>
      </c>
      <c r="C175" s="12">
        <v>121</v>
      </c>
      <c r="D175" s="9">
        <f t="shared" si="4"/>
        <v>60500</v>
      </c>
      <c r="E175" s="9">
        <f t="shared" si="5"/>
        <v>54450</v>
      </c>
    </row>
    <row r="176" spans="1:5" s="1" customFormat="1" x14ac:dyDescent="0.25">
      <c r="A176" s="12">
        <v>6340</v>
      </c>
      <c r="B176" s="12" t="s">
        <v>190</v>
      </c>
      <c r="C176" s="12">
        <v>6</v>
      </c>
      <c r="D176" s="9">
        <f t="shared" si="4"/>
        <v>3000</v>
      </c>
      <c r="E176" s="9">
        <f t="shared" si="5"/>
        <v>2700</v>
      </c>
    </row>
    <row r="177" spans="1:5" s="1" customFormat="1" x14ac:dyDescent="0.25">
      <c r="A177" s="12">
        <v>28301</v>
      </c>
      <c r="B177" s="12" t="s">
        <v>186</v>
      </c>
      <c r="C177" s="12">
        <v>4</v>
      </c>
      <c r="D177" s="9">
        <f t="shared" si="4"/>
        <v>2000</v>
      </c>
      <c r="E177" s="9">
        <f t="shared" si="5"/>
        <v>1800</v>
      </c>
    </row>
    <row r="178" spans="1:5" s="1" customFormat="1" x14ac:dyDescent="0.25">
      <c r="A178" s="12">
        <v>51308</v>
      </c>
      <c r="B178" s="12" t="s">
        <v>166</v>
      </c>
      <c r="C178" s="12">
        <v>641</v>
      </c>
      <c r="D178" s="9">
        <f t="shared" si="4"/>
        <v>320500</v>
      </c>
      <c r="E178" s="9">
        <f t="shared" si="5"/>
        <v>288450</v>
      </c>
    </row>
    <row r="179" spans="1:5" s="1" customFormat="1" x14ac:dyDescent="0.25">
      <c r="A179" s="12">
        <v>51320</v>
      </c>
      <c r="B179" s="12" t="s">
        <v>164</v>
      </c>
      <c r="C179" s="12">
        <v>235</v>
      </c>
      <c r="D179" s="9">
        <f t="shared" si="4"/>
        <v>117500</v>
      </c>
      <c r="E179" s="9">
        <f t="shared" si="5"/>
        <v>105750</v>
      </c>
    </row>
    <row r="180" spans="1:5" s="1" customFormat="1" x14ac:dyDescent="0.25">
      <c r="A180" s="12">
        <v>65301</v>
      </c>
      <c r="B180" s="12" t="s">
        <v>171</v>
      </c>
      <c r="C180" s="12">
        <v>514</v>
      </c>
      <c r="D180" s="9">
        <f t="shared" si="4"/>
        <v>257000</v>
      </c>
      <c r="E180" s="9">
        <f t="shared" si="5"/>
        <v>231300</v>
      </c>
    </row>
    <row r="181" spans="1:5" s="1" customFormat="1" x14ac:dyDescent="0.25">
      <c r="A181" s="12">
        <v>63301</v>
      </c>
      <c r="B181" s="12" t="s">
        <v>149</v>
      </c>
      <c r="C181" s="12">
        <v>224</v>
      </c>
      <c r="D181" s="9">
        <f t="shared" si="4"/>
        <v>112000</v>
      </c>
      <c r="E181" s="9">
        <f t="shared" si="5"/>
        <v>100800</v>
      </c>
    </row>
    <row r="182" spans="1:5" s="1" customFormat="1" x14ac:dyDescent="0.25">
      <c r="A182" s="12">
        <v>66304</v>
      </c>
      <c r="B182" s="12" t="s">
        <v>156</v>
      </c>
      <c r="C182" s="12">
        <v>53</v>
      </c>
      <c r="D182" s="9">
        <f t="shared" si="4"/>
        <v>26500</v>
      </c>
      <c r="E182" s="9">
        <f t="shared" si="5"/>
        <v>23850</v>
      </c>
    </row>
    <row r="183" spans="1:5" s="1" customFormat="1" x14ac:dyDescent="0.25">
      <c r="A183" s="12">
        <v>49322</v>
      </c>
      <c r="B183" s="12" t="s">
        <v>184</v>
      </c>
      <c r="C183" s="12">
        <v>1158</v>
      </c>
      <c r="D183" s="9">
        <f t="shared" si="4"/>
        <v>579000</v>
      </c>
      <c r="E183" s="9">
        <f t="shared" si="5"/>
        <v>521100</v>
      </c>
    </row>
    <row r="184" spans="1:5" s="1" customFormat="1" x14ac:dyDescent="0.25">
      <c r="A184" s="12">
        <v>49330</v>
      </c>
      <c r="B184" s="12" t="s">
        <v>183</v>
      </c>
      <c r="C184" s="12">
        <v>198</v>
      </c>
      <c r="D184" s="9">
        <f t="shared" si="4"/>
        <v>99000</v>
      </c>
      <c r="E184" s="9">
        <f t="shared" si="5"/>
        <v>89100</v>
      </c>
    </row>
    <row r="185" spans="1:5" s="1" customFormat="1" x14ac:dyDescent="0.25">
      <c r="A185" s="12">
        <v>13301</v>
      </c>
      <c r="B185" s="12" t="s">
        <v>154</v>
      </c>
      <c r="C185" s="12">
        <v>98</v>
      </c>
      <c r="D185" s="9">
        <f t="shared" si="4"/>
        <v>49000</v>
      </c>
      <c r="E185" s="9">
        <f t="shared" si="5"/>
        <v>44100</v>
      </c>
    </row>
    <row r="186" spans="1:5" s="1" customFormat="1" x14ac:dyDescent="0.25">
      <c r="A186" s="12">
        <v>32303</v>
      </c>
      <c r="B186" s="12" t="s">
        <v>170</v>
      </c>
      <c r="C186" s="12">
        <v>191</v>
      </c>
      <c r="D186" s="9">
        <f t="shared" si="4"/>
        <v>95500</v>
      </c>
      <c r="E186" s="9">
        <f t="shared" si="5"/>
        <v>85950</v>
      </c>
    </row>
    <row r="187" spans="1:5" s="1" customFormat="1" x14ac:dyDescent="0.25">
      <c r="A187" s="12">
        <v>7301</v>
      </c>
      <c r="B187" s="12" t="s">
        <v>188</v>
      </c>
      <c r="C187" s="12">
        <v>128</v>
      </c>
      <c r="D187" s="9">
        <f t="shared" si="4"/>
        <v>64000</v>
      </c>
      <c r="E187" s="9">
        <f t="shared" si="5"/>
        <v>57600</v>
      </c>
    </row>
    <row r="188" spans="1:5" s="1" customFormat="1" x14ac:dyDescent="0.25">
      <c r="A188" s="12">
        <v>25301</v>
      </c>
      <c r="B188" s="12" t="s">
        <v>175</v>
      </c>
      <c r="C188" s="12">
        <v>82</v>
      </c>
      <c r="D188" s="9">
        <f t="shared" si="4"/>
        <v>41000</v>
      </c>
      <c r="E188" s="9">
        <f t="shared" si="5"/>
        <v>36900</v>
      </c>
    </row>
    <row r="189" spans="1:5" s="1" customFormat="1" x14ac:dyDescent="0.25">
      <c r="A189" s="12">
        <v>14303</v>
      </c>
      <c r="B189" s="12" t="s">
        <v>152</v>
      </c>
      <c r="C189" s="12">
        <v>110</v>
      </c>
      <c r="D189" s="9">
        <f t="shared" si="4"/>
        <v>55000</v>
      </c>
      <c r="E189" s="9">
        <f t="shared" si="5"/>
        <v>49500</v>
      </c>
    </row>
    <row r="190" spans="1:5" s="1" customFormat="1" x14ac:dyDescent="0.25">
      <c r="A190" s="12">
        <v>49304</v>
      </c>
      <c r="B190" s="12" t="s">
        <v>187</v>
      </c>
      <c r="C190" s="12">
        <v>207</v>
      </c>
      <c r="D190" s="9">
        <f t="shared" si="4"/>
        <v>103500</v>
      </c>
      <c r="E190" s="9">
        <f t="shared" si="5"/>
        <v>93150</v>
      </c>
    </row>
    <row r="191" spans="1:5" s="1" customFormat="1" x14ac:dyDescent="0.25">
      <c r="A191" s="12">
        <v>43301</v>
      </c>
      <c r="B191" s="12" t="s">
        <v>176</v>
      </c>
      <c r="C191" s="12">
        <v>36</v>
      </c>
      <c r="D191" s="9">
        <f t="shared" si="4"/>
        <v>18000</v>
      </c>
      <c r="E191" s="9">
        <f t="shared" si="5"/>
        <v>16200</v>
      </c>
    </row>
    <row r="192" spans="1:5" s="1" customFormat="1" x14ac:dyDescent="0.25">
      <c r="A192" s="12">
        <v>51309</v>
      </c>
      <c r="B192" s="12" t="s">
        <v>165</v>
      </c>
      <c r="C192" s="12">
        <v>102</v>
      </c>
      <c r="D192" s="9">
        <f t="shared" si="4"/>
        <v>51000</v>
      </c>
      <c r="E192" s="9">
        <f t="shared" si="5"/>
        <v>45900</v>
      </c>
    </row>
    <row r="193" spans="1:5" s="1" customFormat="1" x14ac:dyDescent="0.25">
      <c r="A193" s="12">
        <v>39301</v>
      </c>
      <c r="B193" s="12" t="s">
        <v>178</v>
      </c>
      <c r="C193" s="12">
        <v>36</v>
      </c>
      <c r="D193" s="9">
        <f t="shared" si="4"/>
        <v>18000</v>
      </c>
      <c r="E193" s="9">
        <f t="shared" si="5"/>
        <v>16200</v>
      </c>
    </row>
    <row r="194" spans="1:5" s="1" customFormat="1" x14ac:dyDescent="0.25">
      <c r="A194" s="12">
        <v>5304</v>
      </c>
      <c r="B194" s="12" t="s">
        <v>189</v>
      </c>
      <c r="C194" s="12">
        <v>33</v>
      </c>
      <c r="D194" s="9">
        <f t="shared" si="4"/>
        <v>16500</v>
      </c>
      <c r="E194" s="9">
        <f t="shared" si="5"/>
        <v>14850</v>
      </c>
    </row>
    <row r="195" spans="1:5" s="1" customFormat="1" x14ac:dyDescent="0.25">
      <c r="A195" s="12">
        <v>6313</v>
      </c>
      <c r="B195" s="12" t="s">
        <v>192</v>
      </c>
      <c r="C195" s="12">
        <v>61</v>
      </c>
      <c r="D195" s="9">
        <f t="shared" si="4"/>
        <v>30500</v>
      </c>
      <c r="E195" s="9">
        <f t="shared" si="5"/>
        <v>27450</v>
      </c>
    </row>
    <row r="196" spans="1:5" s="1" customFormat="1" x14ac:dyDescent="0.25">
      <c r="A196" s="12">
        <v>5302</v>
      </c>
      <c r="B196" s="12" t="s">
        <v>158</v>
      </c>
      <c r="C196" s="12">
        <v>35</v>
      </c>
      <c r="D196" s="9">
        <f t="shared" si="4"/>
        <v>17500</v>
      </c>
      <c r="E196" s="9">
        <f t="shared" si="5"/>
        <v>15750</v>
      </c>
    </row>
    <row r="197" spans="1:5" s="1" customFormat="1" x14ac:dyDescent="0.25">
      <c r="A197" s="12">
        <v>14301</v>
      </c>
      <c r="B197" s="12" t="s">
        <v>153</v>
      </c>
      <c r="C197" s="12">
        <v>58</v>
      </c>
      <c r="D197" s="9">
        <f t="shared" ref="D197:D200" si="6">500*C197</f>
        <v>29000</v>
      </c>
      <c r="E197" s="9">
        <f t="shared" si="5"/>
        <v>26100</v>
      </c>
    </row>
    <row r="198" spans="1:5" s="1" customFormat="1" x14ac:dyDescent="0.25">
      <c r="A198" s="12">
        <v>49339</v>
      </c>
      <c r="B198" s="12" t="s">
        <v>194</v>
      </c>
      <c r="C198" s="12">
        <v>20</v>
      </c>
      <c r="D198" s="9">
        <f t="shared" si="6"/>
        <v>10000</v>
      </c>
      <c r="E198" s="9">
        <f t="shared" ref="E198:E200" si="7">+D198*0.9</f>
        <v>9000</v>
      </c>
    </row>
    <row r="199" spans="1:5" s="1" customFormat="1" x14ac:dyDescent="0.25">
      <c r="A199" s="12">
        <v>66303</v>
      </c>
      <c r="B199" s="12" t="s">
        <v>157</v>
      </c>
      <c r="C199" s="12">
        <v>12</v>
      </c>
      <c r="D199" s="9">
        <f t="shared" si="6"/>
        <v>6000</v>
      </c>
      <c r="E199" s="9">
        <f t="shared" si="7"/>
        <v>5400</v>
      </c>
    </row>
    <row r="200" spans="1:5" s="1" customFormat="1" x14ac:dyDescent="0.25">
      <c r="A200" s="12">
        <v>51304</v>
      </c>
      <c r="B200" s="12" t="s">
        <v>167</v>
      </c>
      <c r="C200" s="12">
        <v>125</v>
      </c>
      <c r="D200" s="9">
        <f t="shared" si="6"/>
        <v>62500</v>
      </c>
      <c r="E200" s="9">
        <f t="shared" si="7"/>
        <v>56250</v>
      </c>
    </row>
    <row r="201" spans="1:5" x14ac:dyDescent="0.25">
      <c r="A201" s="13"/>
      <c r="B201" s="13"/>
      <c r="C201" s="14">
        <f>SUM(C6:C200)</f>
        <v>144493</v>
      </c>
      <c r="D201" s="11">
        <f>SUM(D6:D200)</f>
        <v>72246500</v>
      </c>
      <c r="E201" s="11">
        <f>SUM(E6:E200)</f>
        <v>65021850</v>
      </c>
    </row>
  </sheetData>
  <mergeCells count="1">
    <mergeCell ref="B4:D4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CRF adjusted</vt:lpstr>
      <vt:lpstr>'CRF adjusted'!Print_Titles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Huffman, Robyn  (DOE)</dc:creator>
  <cp:lastModifiedBy>Woodmansey, Susan</cp:lastModifiedBy>
  <cp:lastPrinted>2020-09-22T19:54:44Z</cp:lastPrinted>
  <dcterms:created xsi:type="dcterms:W3CDTF">2020-04-01T21:09:03Z</dcterms:created>
  <dcterms:modified xsi:type="dcterms:W3CDTF">2020-09-22T19:55:31Z</dcterms:modified>
</cp:coreProperties>
</file>