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4 State Aid\Other Revenue Equalization\"/>
    </mc:Choice>
  </mc:AlternateContent>
  <xr:revisionPtr revIDLastSave="0" documentId="13_ncr:1_{E7ED99A8-832E-4135-AE7A-90CC894658BC}" xr6:coauthVersionLast="47" xr6:coauthVersionMax="47" xr10:uidLastSave="{00000000-0000-0000-0000-000000000000}"/>
  <bookViews>
    <workbookView xWindow="-108" yWindow="-108" windowWidth="23256" windowHeight="12456" xr2:uid="{D9A6AD47-6009-43ED-89A6-93141F12EA4F}"/>
  </bookViews>
  <sheets>
    <sheet name="Other Revenue Local Effort FY24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'Other Revenue Local Effort FY24'!$A$4:$L$153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'Other Revenue Local Effort FY24'!$A$1:$L$157</definedName>
    <definedName name="_xlnm.Print_Titles" localSheetId="0">'Other Revenue Local Effort FY24'!$4:$4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7" i="1" l="1"/>
  <c r="I156" i="1"/>
  <c r="J153" i="1"/>
  <c r="I152" i="1"/>
  <c r="L152" i="1" s="1"/>
  <c r="L151" i="1"/>
  <c r="I151" i="1"/>
  <c r="L150" i="1"/>
  <c r="I150" i="1"/>
  <c r="I149" i="1"/>
  <c r="L149" i="1" s="1"/>
  <c r="I148" i="1"/>
  <c r="L148" i="1" s="1"/>
  <c r="L147" i="1"/>
  <c r="I147" i="1"/>
  <c r="L146" i="1"/>
  <c r="I146" i="1"/>
  <c r="I145" i="1"/>
  <c r="L145" i="1" s="1"/>
  <c r="I144" i="1"/>
  <c r="L144" i="1" s="1"/>
  <c r="L143" i="1"/>
  <c r="I143" i="1"/>
  <c r="L142" i="1"/>
  <c r="I142" i="1"/>
  <c r="I141" i="1"/>
  <c r="L141" i="1" s="1"/>
  <c r="I140" i="1"/>
  <c r="L140" i="1" s="1"/>
  <c r="L139" i="1"/>
  <c r="I139" i="1"/>
  <c r="L138" i="1"/>
  <c r="I138" i="1"/>
  <c r="I137" i="1"/>
  <c r="L137" i="1" s="1"/>
  <c r="I136" i="1"/>
  <c r="L136" i="1" s="1"/>
  <c r="L135" i="1"/>
  <c r="I135" i="1"/>
  <c r="L134" i="1"/>
  <c r="I134" i="1"/>
  <c r="I133" i="1"/>
  <c r="L133" i="1" s="1"/>
  <c r="I132" i="1"/>
  <c r="L132" i="1" s="1"/>
  <c r="L131" i="1"/>
  <c r="I131" i="1"/>
  <c r="L130" i="1"/>
  <c r="I130" i="1"/>
  <c r="I129" i="1"/>
  <c r="L129" i="1" s="1"/>
  <c r="I128" i="1"/>
  <c r="L128" i="1" s="1"/>
  <c r="L127" i="1"/>
  <c r="I127" i="1"/>
  <c r="L126" i="1"/>
  <c r="I126" i="1"/>
  <c r="I125" i="1"/>
  <c r="L125" i="1" s="1"/>
  <c r="I124" i="1"/>
  <c r="L124" i="1" s="1"/>
  <c r="L123" i="1"/>
  <c r="I123" i="1"/>
  <c r="L122" i="1"/>
  <c r="I122" i="1"/>
  <c r="I121" i="1"/>
  <c r="L121" i="1" s="1"/>
  <c r="I120" i="1"/>
  <c r="L120" i="1" s="1"/>
  <c r="L119" i="1"/>
  <c r="I119" i="1"/>
  <c r="L118" i="1"/>
  <c r="I118" i="1"/>
  <c r="I117" i="1"/>
  <c r="L117" i="1" s="1"/>
  <c r="I116" i="1"/>
  <c r="L116" i="1" s="1"/>
  <c r="L115" i="1"/>
  <c r="I115" i="1"/>
  <c r="L114" i="1"/>
  <c r="I114" i="1"/>
  <c r="I113" i="1"/>
  <c r="L113" i="1" s="1"/>
  <c r="I112" i="1"/>
  <c r="L112" i="1" s="1"/>
  <c r="L111" i="1"/>
  <c r="I111" i="1"/>
  <c r="L110" i="1"/>
  <c r="I110" i="1"/>
  <c r="H109" i="1"/>
  <c r="H153" i="1" s="1"/>
  <c r="G109" i="1"/>
  <c r="G153" i="1" s="1"/>
  <c r="F109" i="1"/>
  <c r="F153" i="1" s="1"/>
  <c r="E109" i="1"/>
  <c r="E153" i="1" s="1"/>
  <c r="D109" i="1"/>
  <c r="D153" i="1" s="1"/>
  <c r="C109" i="1"/>
  <c r="C153" i="1" s="1"/>
  <c r="I108" i="1"/>
  <c r="L108" i="1" s="1"/>
  <c r="I107" i="1"/>
  <c r="L107" i="1" s="1"/>
  <c r="L106" i="1"/>
  <c r="I106" i="1"/>
  <c r="L105" i="1"/>
  <c r="I105" i="1"/>
  <c r="I104" i="1"/>
  <c r="L104" i="1" s="1"/>
  <c r="I103" i="1"/>
  <c r="L103" i="1" s="1"/>
  <c r="L102" i="1"/>
  <c r="I102" i="1"/>
  <c r="L101" i="1"/>
  <c r="I101" i="1"/>
  <c r="I100" i="1"/>
  <c r="L100" i="1" s="1"/>
  <c r="I99" i="1"/>
  <c r="L99" i="1" s="1"/>
  <c r="L98" i="1"/>
  <c r="I98" i="1"/>
  <c r="L97" i="1"/>
  <c r="I97" i="1"/>
  <c r="I96" i="1"/>
  <c r="L96" i="1" s="1"/>
  <c r="I95" i="1"/>
  <c r="L95" i="1" s="1"/>
  <c r="L94" i="1"/>
  <c r="I94" i="1"/>
  <c r="L93" i="1"/>
  <c r="I93" i="1"/>
  <c r="I92" i="1"/>
  <c r="L92" i="1" s="1"/>
  <c r="I91" i="1"/>
  <c r="L91" i="1" s="1"/>
  <c r="L90" i="1"/>
  <c r="I90" i="1"/>
  <c r="L89" i="1"/>
  <c r="I89" i="1"/>
  <c r="I88" i="1"/>
  <c r="L88" i="1" s="1"/>
  <c r="I87" i="1"/>
  <c r="L87" i="1" s="1"/>
  <c r="L86" i="1"/>
  <c r="I86" i="1"/>
  <c r="L85" i="1"/>
  <c r="I85" i="1"/>
  <c r="I84" i="1"/>
  <c r="L84" i="1" s="1"/>
  <c r="I83" i="1"/>
  <c r="L83" i="1" s="1"/>
  <c r="L82" i="1"/>
  <c r="I82" i="1"/>
  <c r="L81" i="1"/>
  <c r="I81" i="1"/>
  <c r="I80" i="1"/>
  <c r="L80" i="1" s="1"/>
  <c r="I79" i="1"/>
  <c r="L79" i="1" s="1"/>
  <c r="L78" i="1"/>
  <c r="I78" i="1"/>
  <c r="L77" i="1"/>
  <c r="I77" i="1"/>
  <c r="I76" i="1"/>
  <c r="L76" i="1" s="1"/>
  <c r="I75" i="1"/>
  <c r="L75" i="1" s="1"/>
  <c r="L74" i="1"/>
  <c r="I74" i="1"/>
  <c r="L73" i="1"/>
  <c r="I73" i="1"/>
  <c r="I72" i="1"/>
  <c r="L72" i="1" s="1"/>
  <c r="I71" i="1"/>
  <c r="L71" i="1" s="1"/>
  <c r="L70" i="1"/>
  <c r="I70" i="1"/>
  <c r="L69" i="1"/>
  <c r="I69" i="1"/>
  <c r="I68" i="1"/>
  <c r="L68" i="1" s="1"/>
  <c r="I67" i="1"/>
  <c r="L67" i="1" s="1"/>
  <c r="L66" i="1"/>
  <c r="I66" i="1"/>
  <c r="L65" i="1"/>
  <c r="I65" i="1"/>
  <c r="I64" i="1"/>
  <c r="L64" i="1" s="1"/>
  <c r="I63" i="1"/>
  <c r="L63" i="1" s="1"/>
  <c r="L62" i="1"/>
  <c r="I62" i="1"/>
  <c r="L61" i="1"/>
  <c r="I61" i="1"/>
  <c r="I60" i="1"/>
  <c r="L60" i="1" s="1"/>
  <c r="I59" i="1"/>
  <c r="L59" i="1" s="1"/>
  <c r="L58" i="1"/>
  <c r="I58" i="1"/>
  <c r="L57" i="1"/>
  <c r="I57" i="1"/>
  <c r="I56" i="1"/>
  <c r="L56" i="1" s="1"/>
  <c r="I55" i="1"/>
  <c r="L55" i="1" s="1"/>
  <c r="L54" i="1"/>
  <c r="I54" i="1"/>
  <c r="L53" i="1"/>
  <c r="I53" i="1"/>
  <c r="I52" i="1"/>
  <c r="L52" i="1" s="1"/>
  <c r="I51" i="1"/>
  <c r="L51" i="1" s="1"/>
  <c r="L50" i="1"/>
  <c r="I50" i="1"/>
  <c r="L49" i="1"/>
  <c r="I49" i="1"/>
  <c r="I48" i="1"/>
  <c r="L48" i="1" s="1"/>
  <c r="I47" i="1"/>
  <c r="L47" i="1" s="1"/>
  <c r="L46" i="1"/>
  <c r="I46" i="1"/>
  <c r="L45" i="1"/>
  <c r="I45" i="1"/>
  <c r="I44" i="1"/>
  <c r="L44" i="1" s="1"/>
  <c r="I43" i="1"/>
  <c r="L43" i="1" s="1"/>
  <c r="L42" i="1"/>
  <c r="I42" i="1"/>
  <c r="L41" i="1"/>
  <c r="I41" i="1"/>
  <c r="I40" i="1"/>
  <c r="L40" i="1" s="1"/>
  <c r="I39" i="1"/>
  <c r="L39" i="1" s="1"/>
  <c r="L38" i="1"/>
  <c r="I38" i="1"/>
  <c r="L37" i="1"/>
  <c r="I37" i="1"/>
  <c r="I36" i="1"/>
  <c r="L36" i="1" s="1"/>
  <c r="I35" i="1"/>
  <c r="L35" i="1" s="1"/>
  <c r="L34" i="1"/>
  <c r="I34" i="1"/>
  <c r="L33" i="1"/>
  <c r="I33" i="1"/>
  <c r="I32" i="1"/>
  <c r="L32" i="1" s="1"/>
  <c r="I31" i="1"/>
  <c r="L31" i="1" s="1"/>
  <c r="L30" i="1"/>
  <c r="I30" i="1"/>
  <c r="L29" i="1"/>
  <c r="I29" i="1"/>
  <c r="I28" i="1"/>
  <c r="L28" i="1" s="1"/>
  <c r="I27" i="1"/>
  <c r="L27" i="1" s="1"/>
  <c r="L26" i="1"/>
  <c r="I26" i="1"/>
  <c r="L25" i="1"/>
  <c r="I25" i="1"/>
  <c r="I24" i="1"/>
  <c r="L24" i="1" s="1"/>
  <c r="I23" i="1"/>
  <c r="L23" i="1" s="1"/>
  <c r="L22" i="1"/>
  <c r="I22" i="1"/>
  <c r="L21" i="1"/>
  <c r="I21" i="1"/>
  <c r="I20" i="1"/>
  <c r="L20" i="1" s="1"/>
  <c r="I19" i="1"/>
  <c r="L19" i="1" s="1"/>
  <c r="L18" i="1"/>
  <c r="I18" i="1"/>
  <c r="L17" i="1"/>
  <c r="I17" i="1"/>
  <c r="I16" i="1"/>
  <c r="L16" i="1" s="1"/>
  <c r="I15" i="1"/>
  <c r="L15" i="1" s="1"/>
  <c r="L14" i="1"/>
  <c r="I14" i="1"/>
  <c r="L13" i="1"/>
  <c r="I13" i="1"/>
  <c r="I12" i="1"/>
  <c r="L12" i="1" s="1"/>
  <c r="I11" i="1"/>
  <c r="L11" i="1" s="1"/>
  <c r="L10" i="1"/>
  <c r="I10" i="1"/>
  <c r="L9" i="1"/>
  <c r="I9" i="1"/>
  <c r="I8" i="1"/>
  <c r="L8" i="1" s="1"/>
  <c r="I7" i="1"/>
  <c r="L7" i="1" s="1"/>
  <c r="L6" i="1"/>
  <c r="I6" i="1"/>
  <c r="L5" i="1"/>
  <c r="I5" i="1"/>
  <c r="I153" i="1" l="1"/>
  <c r="I109" i="1"/>
  <c r="L109" i="1" s="1"/>
  <c r="L153" i="1" s="1"/>
</calcChain>
</file>

<file path=xl/sharedStrings.xml><?xml version="1.0" encoding="utf-8"?>
<sst xmlns="http://schemas.openxmlformats.org/spreadsheetml/2006/main" count="180" uniqueCount="178">
  <si>
    <t>as of 12/6/2022</t>
  </si>
  <si>
    <t>District Name</t>
  </si>
  <si>
    <t>Dist#</t>
  </si>
  <si>
    <t>Utility 
Taxes 
1140</t>
  </si>
  <si>
    <t>Local Revenue 
in Lieu of Taxes 
1210</t>
  </si>
  <si>
    <t>County Apportionment 
2110</t>
  </si>
  <si>
    <t>County Revenue 
in Lieu of Taxes 
2200</t>
  </si>
  <si>
    <t>Renewable Facility Taxes 
(Wind)
3113</t>
  </si>
  <si>
    <t>Bank Franchise Taxes 
3114</t>
  </si>
  <si>
    <t>FY2022 
Total Reported Other Revenues</t>
  </si>
  <si>
    <t>WIND 
FARM EXCLUSIONS</t>
  </si>
  <si>
    <t>Year of Exclusion 
Project Name</t>
  </si>
  <si>
    <t>FY2024 
Total Local Effort from Other Revenue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</si>
  <si>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</si>
  <si>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</si>
  <si>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</si>
  <si>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</si>
  <si>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</si>
  <si>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</si>
  <si>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</si>
  <si>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2 - Prevailing Wind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</si>
  <si>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</si>
  <si>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</si>
  <si>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</si>
  <si>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</si>
  <si>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</si>
  <si>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</si>
  <si>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</si>
  <si>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</si>
  <si>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</si>
  <si>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</si>
  <si>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</si>
  <si>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</si>
  <si>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</si>
  <si>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</si>
  <si>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</si>
  <si>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</si>
  <si>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</si>
  <si>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</si>
  <si>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</si>
  <si>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</si>
  <si>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3 - Crocker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</si>
  <si>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</si>
  <si>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</si>
  <si>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</si>
  <si>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</si>
  <si>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</si>
  <si>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</si>
  <si>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</si>
  <si>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</si>
  <si>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1 - Tatanka Ridge
3 - Coyote Ridge</t>
  </si>
  <si>
    <t>Deuel 19-4</t>
  </si>
  <si>
    <t>1 - Deuel Harvest
1 - Tatanka Ridge
2 - NSP MN Crowned Ridge II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</si>
  <si>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</si>
  <si>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</si>
  <si>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</si>
  <si>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</si>
  <si>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</si>
  <si>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</si>
  <si>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</si>
  <si>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</si>
  <si>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</si>
  <si>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</si>
  <si>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1 - Tatanka Ridge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</si>
  <si>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</si>
  <si>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</si>
  <si>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</si>
  <si>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</si>
  <si>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</si>
  <si>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</si>
  <si>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</si>
  <si>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</si>
  <si>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</si>
  <si>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</si>
  <si>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</si>
  <si>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</si>
  <si>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</si>
  <si>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</si>
  <si>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</si>
  <si>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</si>
  <si>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</si>
  <si>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</si>
  <si>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</si>
  <si>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</si>
  <si>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</si>
  <si>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2 - Triple H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</si>
  <si>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</si>
  <si>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</si>
  <si>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</si>
  <si>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</si>
  <si>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</si>
  <si>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</si>
  <si>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</si>
  <si>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</si>
  <si>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</si>
  <si>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</si>
  <si>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</si>
  <si>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</si>
  <si>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4 - Brule County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</si>
  <si>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</si>
  <si>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</si>
  <si>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</si>
  <si>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</si>
  <si>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</si>
  <si>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</si>
  <si>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</si>
  <si>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</si>
  <si>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</si>
  <si>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</si>
  <si>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</si>
  <si>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</si>
  <si>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</si>
  <si>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</si>
  <si>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</si>
  <si>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3 - Crowned Ridge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</si>
  <si>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</si>
  <si>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</si>
  <si>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</si>
  <si>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</si>
  <si>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</si>
  <si>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</si>
  <si>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</si>
  <si>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2 - Willow Creek</t>
  </si>
  <si>
    <t>Northwestern Area 56-7</t>
  </si>
  <si>
    <t>Oelrichs 23-3</t>
  </si>
  <si>
    <t>Oglala Lakota County 65-1</t>
  </si>
  <si>
    <t>Oldham-Ramona-Rutland 39-6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</si>
  <si>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</si>
  <si>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</si>
  <si>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</si>
  <si>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</si>
  <si>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</si>
  <si>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</si>
  <si>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</si>
  <si>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</si>
  <si>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</si>
  <si>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</si>
  <si>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</si>
  <si>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</si>
  <si>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</si>
  <si>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</si>
  <si>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</si>
  <si>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</si>
  <si>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</si>
  <si>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</si>
  <si>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</si>
  <si>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1 - Dakota Range III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</si>
  <si>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</si>
  <si>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</si>
  <si>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</si>
  <si>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</si>
  <si>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</si>
  <si>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</si>
  <si>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</si>
  <si>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</si>
  <si>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</si>
  <si>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</si>
  <si>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</si>
  <si>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2 - NSP MN Crowned Ridge II</t>
  </si>
  <si>
    <t>Waubay 18-3</t>
  </si>
  <si>
    <t>Waverly 14-5</t>
  </si>
  <si>
    <t>2 - NSP MN Crowned Ridge II
3 - Crowned Ridge</t>
  </si>
  <si>
    <t>Webster Area 18-5</t>
  </si>
  <si>
    <t>Wessington Springs 36-2</t>
  </si>
  <si>
    <t>West Central 49-7</t>
  </si>
  <si>
    <t>White Lake 01-3</t>
  </si>
  <si>
    <t>4 - Aurora County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</si>
  <si>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</si>
  <si>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</si>
  <si>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</si>
  <si>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</si>
  <si>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</si>
  <si>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</si>
  <si>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</si>
  <si>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FY2024 Reorganization:</t>
  </si>
  <si>
    <t>Rutland 39-4</t>
  </si>
  <si>
    <t>Oldham-Ramona 39-5</t>
  </si>
  <si>
    <r>
      <t xml:space="preserve">FY2024 Other Revenue Local Effort </t>
    </r>
    <r>
      <rPr>
        <b/>
        <sz val="11"/>
        <color theme="1"/>
        <rFont val="Calibri"/>
        <family val="2"/>
        <scheme val="minor"/>
      </rPr>
      <t>(based on FY22 Annual Financial Report)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</si>
</sst>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7B784"/>
        <bgColor theme="4" tint="0.79995117038483843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6" fontId="11" fillId="0" borderId="1" xfId="2" applyNumberFormat="1" applyFont="1" applyBorder="1" applyAlignment="1">
      <alignment horizontal="right"/>
    </xf>
    <xf numFmtId="6" fontId="12" fillId="0" borderId="1" xfId="2" applyNumberFormat="1" applyFont="1" applyBorder="1" applyAlignment="1">
      <alignment horizontal="left"/>
    </xf>
    <xf numFmtId="6" fontId="13" fillId="0" borderId="2" xfId="0" applyNumberFormat="1" applyFont="1" applyBorder="1" applyAlignment="1">
      <alignment horizontal="left"/>
    </xf>
    <xf numFmtId="6" fontId="13" fillId="0" borderId="2" xfId="0" applyNumberFormat="1" applyFont="1" applyBorder="1" applyAlignment="1">
      <alignment horizontal="left" wrapText="1"/>
    </xf>
    <xf numFmtId="6" fontId="13" fillId="0" borderId="2" xfId="0" applyNumberFormat="1" applyFont="1" applyBorder="1"/>
    <xf numFmtId="6" fontId="12" fillId="0" borderId="1" xfId="2" applyNumberFormat="1" applyFont="1" applyBorder="1" applyAlignment="1">
      <alignment horizontal="left" wrapText="1"/>
    </xf>
    <xf numFmtId="6" fontId="4" fillId="0" borderId="0" xfId="0" applyNumberFormat="1" applyFont="1"/>
    <xf numFmtId="6" fontId="13" fillId="0" borderId="0" xfId="0" applyNumberFormat="1" applyFont="1"/>
    <xf numFmtId="164" fontId="0" fillId="0" borderId="0" xfId="1" applyNumberFormat="1" applyFont="1"/>
    <xf numFmtId="6" fontId="11" fillId="0" borderId="1" xfId="2" applyNumberFormat="1" applyFont="1" applyBorder="1"/>
  </cellXfs>
  <cellStyles count="3">
    <cellStyle name="Comma" xfId="1" builtinId="3"/>
    <cellStyle name="Normal" xfId="0" builtinId="0"/>
    <cellStyle name="Normal_Sheet1_1" xfId="2" xr:uid="{2F6F1A37-CF5B-4B0B-8319-480602E32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0</xdr:row>
      <xdr:rowOff>0</xdr:rowOff>
    </xdr:from>
    <xdr:ext cx="1956404" cy="433959"/>
    <xdr:pic>
      <xdr:nvPicPr>
        <xdr:cNvPr id="2" name="Picture 1">
          <a:extLst>
            <a:ext uri="{FF2B5EF4-FFF2-40B4-BE49-F238E27FC236}">
              <a16:creationId xmlns:a16="http://schemas.microsoft.com/office/drawing/2014/main" id="{70317956-62F7-4F8D-B7B0-34EB4963F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0"/>
          <a:ext cx="1956404" cy="4339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5FE12-8133-4ED3-9856-B835BC014933}">
  <sheetPr>
    <pageSetUpPr fitToPage="1"/>
  </sheetPr>
  <dimension ref="A1:L157"/>
  <sheetViews>
    <sheetView tabSelected="1" workbookViewId="0">
      <pane ySplit="4" topLeftCell="A5" activePane="bottomLeft" state="frozen"/>
      <selection pane="bottomLeft" activeCell="A2" sqref="A2"/>
    </sheetView>
  </sheetViews>
  <sheetFormatPr defaultRowHeight="14.4" x14ac:dyDescent="0.3"/>
  <cols>
    <col min="1" max="1" width="25.6640625" customWidth="1"/>
    <col min="2" max="2" width="6" hidden="1" customWidth="1"/>
    <col min="3" max="3" width="11.44140625" bestFit="1" customWidth="1"/>
    <col min="4" max="4" width="9.109375" bestFit="1" customWidth="1"/>
    <col min="5" max="5" width="14.88671875" bestFit="1" customWidth="1"/>
    <col min="6" max="6" width="9.109375" bestFit="1" customWidth="1"/>
    <col min="7" max="7" width="11" bestFit="1" customWidth="1"/>
    <col min="8" max="9" width="11.44140625" bestFit="1" customWidth="1"/>
    <col min="10" max="10" width="12" bestFit="1" customWidth="1"/>
    <col min="11" max="11" width="19.6640625" bestFit="1" customWidth="1"/>
    <col min="12" max="12" width="12.6640625" customWidth="1"/>
  </cols>
  <sheetData>
    <row r="1" spans="1:12" ht="18" x14ac:dyDescent="0.35">
      <c r="A1" s="1" t="s">
        <v>177</v>
      </c>
      <c r="C1" s="2"/>
      <c r="D1" s="2"/>
      <c r="E1" s="2"/>
      <c r="F1" s="2"/>
      <c r="G1" s="2"/>
    </row>
    <row r="2" spans="1:12" x14ac:dyDescent="0.3">
      <c r="A2" s="3" t="s">
        <v>0</v>
      </c>
      <c r="C2" s="2"/>
      <c r="D2" s="2"/>
      <c r="E2" s="2"/>
      <c r="F2" s="2"/>
      <c r="G2" s="2"/>
    </row>
    <row r="3" spans="1:12" ht="6.75" customHeight="1" x14ac:dyDescent="0.3">
      <c r="A3" s="2"/>
      <c r="B3" s="2"/>
      <c r="C3" s="2"/>
      <c r="D3" s="2"/>
      <c r="E3" s="2"/>
      <c r="F3" s="2"/>
      <c r="G3" s="2"/>
    </row>
    <row r="4" spans="1:12" s="2" customFormat="1" ht="72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7" t="s">
        <v>9</v>
      </c>
      <c r="J4" s="7" t="s">
        <v>10</v>
      </c>
      <c r="K4" s="8" t="s">
        <v>11</v>
      </c>
      <c r="L4" s="7" t="s">
        <v>12</v>
      </c>
    </row>
    <row r="5" spans="1:12" s="2" customFormat="1" ht="13.8" x14ac:dyDescent="0.3">
      <c r="A5" s="9" t="s">
        <v>13</v>
      </c>
      <c r="B5" s="10">
        <v>6001</v>
      </c>
      <c r="C5" s="11">
        <v>649715.26</v>
      </c>
      <c r="D5" s="11">
        <v>0</v>
      </c>
      <c r="E5" s="11">
        <v>313474.24</v>
      </c>
      <c r="F5" s="11">
        <v>17777.439999999999</v>
      </c>
      <c r="G5" s="11">
        <v>0</v>
      </c>
      <c r="H5" s="11">
        <v>596815.54</v>
      </c>
      <c r="I5" s="11">
        <f t="shared" ref="I5:I36" si="0">SUM(C5:H5)</f>
        <v>1577782.48</v>
      </c>
      <c r="J5" s="11"/>
      <c r="K5" s="12"/>
      <c r="L5" s="11">
        <f t="shared" ref="L5:L68" si="1">I5-J5</f>
        <v>1577782.48</v>
      </c>
    </row>
    <row r="6" spans="1:12" s="2" customFormat="1" ht="13.8" x14ac:dyDescent="0.3">
      <c r="A6" s="9" t="s">
        <v>14</v>
      </c>
      <c r="B6" s="10">
        <v>58003</v>
      </c>
      <c r="C6" s="11">
        <v>336481.59</v>
      </c>
      <c r="D6" s="11">
        <v>0</v>
      </c>
      <c r="E6" s="11">
        <v>25123.8</v>
      </c>
      <c r="F6" s="11">
        <v>142.44</v>
      </c>
      <c r="G6" s="11">
        <v>0</v>
      </c>
      <c r="H6" s="11">
        <v>56900.46</v>
      </c>
      <c r="I6" s="11">
        <f t="shared" si="0"/>
        <v>418648.29000000004</v>
      </c>
      <c r="J6" s="11"/>
      <c r="K6" s="12"/>
      <c r="L6" s="11">
        <f t="shared" si="1"/>
        <v>418648.29000000004</v>
      </c>
    </row>
    <row r="7" spans="1:12" s="2" customFormat="1" ht="13.8" x14ac:dyDescent="0.3">
      <c r="A7" s="9" t="s">
        <v>15</v>
      </c>
      <c r="B7" s="10">
        <v>61001</v>
      </c>
      <c r="C7" s="11">
        <v>84970.8</v>
      </c>
      <c r="D7" s="11">
        <v>0</v>
      </c>
      <c r="E7" s="11">
        <v>37288.74</v>
      </c>
      <c r="F7" s="11">
        <v>0</v>
      </c>
      <c r="G7" s="11">
        <v>0</v>
      </c>
      <c r="H7" s="11">
        <v>51360.1</v>
      </c>
      <c r="I7" s="11">
        <f t="shared" si="0"/>
        <v>173619.64</v>
      </c>
      <c r="J7" s="11"/>
      <c r="K7" s="12"/>
      <c r="L7" s="11">
        <f t="shared" si="1"/>
        <v>173619.64</v>
      </c>
    </row>
    <row r="8" spans="1:12" s="2" customFormat="1" ht="13.8" x14ac:dyDescent="0.3">
      <c r="A8" s="9" t="s">
        <v>16</v>
      </c>
      <c r="B8" s="10">
        <v>11001</v>
      </c>
      <c r="C8" s="11">
        <v>95396.02</v>
      </c>
      <c r="D8" s="11">
        <v>0</v>
      </c>
      <c r="E8" s="11">
        <v>18834.11</v>
      </c>
      <c r="F8" s="11">
        <v>3309.4</v>
      </c>
      <c r="G8" s="11">
        <v>0</v>
      </c>
      <c r="H8" s="11">
        <v>26745.58</v>
      </c>
      <c r="I8" s="11">
        <f t="shared" si="0"/>
        <v>144285.10999999999</v>
      </c>
      <c r="J8" s="11"/>
      <c r="K8" s="12"/>
      <c r="L8" s="11">
        <f t="shared" si="1"/>
        <v>144285.10999999999</v>
      </c>
    </row>
    <row r="9" spans="1:12" s="2" customFormat="1" ht="13.8" x14ac:dyDescent="0.3">
      <c r="A9" s="9" t="s">
        <v>17</v>
      </c>
      <c r="B9" s="10">
        <v>38001</v>
      </c>
      <c r="C9" s="11">
        <v>52586.42</v>
      </c>
      <c r="D9" s="11">
        <v>0</v>
      </c>
      <c r="E9" s="11">
        <v>12232.19</v>
      </c>
      <c r="F9" s="11">
        <v>3563.42</v>
      </c>
      <c r="G9" s="11">
        <v>0</v>
      </c>
      <c r="H9" s="11">
        <v>52128.93</v>
      </c>
      <c r="I9" s="11">
        <f t="shared" si="0"/>
        <v>120510.95999999999</v>
      </c>
      <c r="J9" s="11"/>
      <c r="K9" s="12"/>
      <c r="L9" s="11">
        <f t="shared" si="1"/>
        <v>120510.95999999999</v>
      </c>
    </row>
    <row r="10" spans="1:12" s="2" customFormat="1" ht="13.8" x14ac:dyDescent="0.3">
      <c r="A10" s="9" t="s">
        <v>18</v>
      </c>
      <c r="B10" s="10">
        <v>21001</v>
      </c>
      <c r="C10" s="11">
        <v>60236.66</v>
      </c>
      <c r="D10" s="11">
        <v>0</v>
      </c>
      <c r="E10" s="11">
        <v>13403.06</v>
      </c>
      <c r="F10" s="11">
        <v>412.27</v>
      </c>
      <c r="G10" s="11">
        <v>0</v>
      </c>
      <c r="H10" s="11">
        <v>12630.38</v>
      </c>
      <c r="I10" s="11">
        <f t="shared" si="0"/>
        <v>86682.37000000001</v>
      </c>
      <c r="J10" s="11"/>
      <c r="K10" s="12"/>
      <c r="L10" s="11">
        <f t="shared" si="1"/>
        <v>86682.37000000001</v>
      </c>
    </row>
    <row r="11" spans="1:12" s="2" customFormat="1" ht="13.8" x14ac:dyDescent="0.3">
      <c r="A11" s="9" t="s">
        <v>19</v>
      </c>
      <c r="B11" s="10">
        <v>4001</v>
      </c>
      <c r="C11" s="11">
        <v>49658.71</v>
      </c>
      <c r="D11" s="11">
        <v>2227.9299999999998</v>
      </c>
      <c r="E11" s="11">
        <v>5928.24</v>
      </c>
      <c r="F11" s="11">
        <v>0</v>
      </c>
      <c r="G11" s="11">
        <v>166343.06</v>
      </c>
      <c r="H11" s="11">
        <v>16701.55</v>
      </c>
      <c r="I11" s="11">
        <f t="shared" si="0"/>
        <v>240859.49</v>
      </c>
      <c r="J11" s="11">
        <v>166343.06</v>
      </c>
      <c r="K11" s="13" t="s">
        <v>20</v>
      </c>
      <c r="L11" s="11">
        <f t="shared" si="1"/>
        <v>74516.429999999993</v>
      </c>
    </row>
    <row r="12" spans="1:12" s="2" customFormat="1" ht="13.8" x14ac:dyDescent="0.3">
      <c r="A12" s="9" t="s">
        <v>21</v>
      </c>
      <c r="B12" s="10">
        <v>49001</v>
      </c>
      <c r="C12" s="11">
        <v>49724.05</v>
      </c>
      <c r="D12" s="11">
        <v>0</v>
      </c>
      <c r="E12" s="11">
        <v>14441.36</v>
      </c>
      <c r="F12" s="11">
        <v>0</v>
      </c>
      <c r="G12" s="11">
        <v>0</v>
      </c>
      <c r="H12" s="11">
        <v>94130.2</v>
      </c>
      <c r="I12" s="11">
        <f t="shared" si="0"/>
        <v>158295.60999999999</v>
      </c>
      <c r="J12" s="11"/>
      <c r="K12" s="12"/>
      <c r="L12" s="11">
        <f t="shared" si="1"/>
        <v>158295.60999999999</v>
      </c>
    </row>
    <row r="13" spans="1:12" s="2" customFormat="1" ht="13.8" x14ac:dyDescent="0.3">
      <c r="A13" s="9" t="s">
        <v>22</v>
      </c>
      <c r="B13" s="10">
        <v>9001</v>
      </c>
      <c r="C13" s="11">
        <v>57863.01</v>
      </c>
      <c r="D13" s="11">
        <v>0</v>
      </c>
      <c r="E13" s="11">
        <v>123150.96</v>
      </c>
      <c r="F13" s="11">
        <v>0</v>
      </c>
      <c r="G13" s="11">
        <v>0</v>
      </c>
      <c r="H13" s="11">
        <v>89842.93</v>
      </c>
      <c r="I13" s="11">
        <f t="shared" si="0"/>
        <v>270856.90000000002</v>
      </c>
      <c r="J13" s="11"/>
      <c r="K13" s="12"/>
      <c r="L13" s="11">
        <f t="shared" si="1"/>
        <v>270856.90000000002</v>
      </c>
    </row>
    <row r="14" spans="1:12" s="2" customFormat="1" ht="13.8" x14ac:dyDescent="0.3">
      <c r="A14" s="9" t="s">
        <v>23</v>
      </c>
      <c r="B14" s="10">
        <v>3001</v>
      </c>
      <c r="C14" s="11">
        <v>179930.11</v>
      </c>
      <c r="D14" s="11">
        <v>0</v>
      </c>
      <c r="E14" s="11">
        <v>29231.14</v>
      </c>
      <c r="F14" s="11">
        <v>5452.59</v>
      </c>
      <c r="G14" s="11">
        <v>0</v>
      </c>
      <c r="H14" s="11">
        <v>16720.490000000002</v>
      </c>
      <c r="I14" s="11">
        <f t="shared" si="0"/>
        <v>231334.33</v>
      </c>
      <c r="J14" s="11"/>
      <c r="K14" s="12"/>
      <c r="L14" s="11">
        <f t="shared" si="1"/>
        <v>231334.33</v>
      </c>
    </row>
    <row r="15" spans="1:12" s="2" customFormat="1" ht="13.8" x14ac:dyDescent="0.3">
      <c r="A15" s="9" t="s">
        <v>24</v>
      </c>
      <c r="B15" s="10">
        <v>61002</v>
      </c>
      <c r="C15" s="11">
        <v>79061.320000000007</v>
      </c>
      <c r="D15" s="11">
        <v>0</v>
      </c>
      <c r="E15" s="11">
        <v>70003.06</v>
      </c>
      <c r="F15" s="11">
        <v>0</v>
      </c>
      <c r="G15" s="11">
        <v>0</v>
      </c>
      <c r="H15" s="11">
        <v>87050.53</v>
      </c>
      <c r="I15" s="11">
        <f t="shared" si="0"/>
        <v>236114.91</v>
      </c>
      <c r="J15" s="11"/>
      <c r="K15" s="12"/>
      <c r="L15" s="11">
        <f t="shared" si="1"/>
        <v>236114.91</v>
      </c>
    </row>
    <row r="16" spans="1:12" s="2" customFormat="1" ht="13.8" x14ac:dyDescent="0.3">
      <c r="A16" s="9" t="s">
        <v>25</v>
      </c>
      <c r="B16" s="10">
        <v>25001</v>
      </c>
      <c r="C16" s="11">
        <v>13091.78</v>
      </c>
      <c r="D16" s="11">
        <v>0</v>
      </c>
      <c r="E16" s="11">
        <v>4026.94</v>
      </c>
      <c r="F16" s="11">
        <v>86.25</v>
      </c>
      <c r="G16" s="11">
        <v>0</v>
      </c>
      <c r="H16" s="11">
        <v>14242.03</v>
      </c>
      <c r="I16" s="11">
        <f t="shared" si="0"/>
        <v>31447</v>
      </c>
      <c r="J16" s="11"/>
      <c r="K16" s="12"/>
      <c r="L16" s="11">
        <f t="shared" si="1"/>
        <v>31447</v>
      </c>
    </row>
    <row r="17" spans="1:12" s="2" customFormat="1" ht="13.8" x14ac:dyDescent="0.3">
      <c r="A17" s="9" t="s">
        <v>26</v>
      </c>
      <c r="B17" s="10">
        <v>52001</v>
      </c>
      <c r="C17" s="11">
        <v>95712.04</v>
      </c>
      <c r="D17" s="11">
        <v>0</v>
      </c>
      <c r="E17" s="11">
        <v>8626.49</v>
      </c>
      <c r="F17" s="11">
        <v>0</v>
      </c>
      <c r="G17" s="11">
        <v>0</v>
      </c>
      <c r="H17" s="11">
        <v>25698.18</v>
      </c>
      <c r="I17" s="11">
        <f t="shared" si="0"/>
        <v>130036.70999999999</v>
      </c>
      <c r="J17" s="11"/>
      <c r="K17" s="12"/>
      <c r="L17" s="11">
        <f t="shared" si="1"/>
        <v>130036.70999999999</v>
      </c>
    </row>
    <row r="18" spans="1:12" s="2" customFormat="1" ht="13.8" x14ac:dyDescent="0.3">
      <c r="A18" s="9" t="s">
        <v>27</v>
      </c>
      <c r="B18" s="10">
        <v>4002</v>
      </c>
      <c r="C18" s="11">
        <v>161160.41</v>
      </c>
      <c r="D18" s="11">
        <v>1699.76</v>
      </c>
      <c r="E18" s="11">
        <v>14207.8</v>
      </c>
      <c r="F18" s="11">
        <v>0</v>
      </c>
      <c r="G18" s="11">
        <v>0</v>
      </c>
      <c r="H18" s="11">
        <v>37845.919999999998</v>
      </c>
      <c r="I18" s="11">
        <f t="shared" si="0"/>
        <v>214913.89</v>
      </c>
      <c r="J18" s="11"/>
      <c r="K18" s="12"/>
      <c r="L18" s="11">
        <f t="shared" si="1"/>
        <v>214913.89</v>
      </c>
    </row>
    <row r="19" spans="1:12" s="2" customFormat="1" ht="13.8" x14ac:dyDescent="0.3">
      <c r="A19" s="9" t="s">
        <v>28</v>
      </c>
      <c r="B19" s="10">
        <v>22001</v>
      </c>
      <c r="C19" s="11">
        <v>49085.46</v>
      </c>
      <c r="D19" s="11">
        <v>0</v>
      </c>
      <c r="E19" s="11">
        <v>6550.8</v>
      </c>
      <c r="F19" s="11">
        <v>2876.53</v>
      </c>
      <c r="G19" s="11">
        <v>0</v>
      </c>
      <c r="H19" s="11">
        <v>19804.439999999999</v>
      </c>
      <c r="I19" s="11">
        <f t="shared" si="0"/>
        <v>78317.23</v>
      </c>
      <c r="J19" s="11"/>
      <c r="K19" s="12"/>
      <c r="L19" s="11">
        <f t="shared" si="1"/>
        <v>78317.23</v>
      </c>
    </row>
    <row r="20" spans="1:12" s="2" customFormat="1" ht="13.8" x14ac:dyDescent="0.3">
      <c r="A20" s="9" t="s">
        <v>29</v>
      </c>
      <c r="B20" s="10">
        <v>49002</v>
      </c>
      <c r="C20" s="11">
        <v>722718.03</v>
      </c>
      <c r="D20" s="11">
        <v>0</v>
      </c>
      <c r="E20" s="11">
        <v>148052.21</v>
      </c>
      <c r="F20" s="11">
        <v>0</v>
      </c>
      <c r="G20" s="11">
        <v>0</v>
      </c>
      <c r="H20" s="11">
        <v>970455.24</v>
      </c>
      <c r="I20" s="11">
        <f t="shared" si="0"/>
        <v>1841225.48</v>
      </c>
      <c r="J20" s="11"/>
      <c r="K20" s="12"/>
      <c r="L20" s="11">
        <f t="shared" si="1"/>
        <v>1841225.48</v>
      </c>
    </row>
    <row r="21" spans="1:12" s="2" customFormat="1" ht="13.8" x14ac:dyDescent="0.3">
      <c r="A21" s="9" t="s">
        <v>30</v>
      </c>
      <c r="B21" s="10">
        <v>30003</v>
      </c>
      <c r="C21" s="11">
        <v>73501.56</v>
      </c>
      <c r="D21" s="11">
        <v>0</v>
      </c>
      <c r="E21" s="11">
        <v>25364.93</v>
      </c>
      <c r="F21" s="11">
        <v>0</v>
      </c>
      <c r="G21" s="11">
        <v>0</v>
      </c>
      <c r="H21" s="11">
        <v>22335.200000000001</v>
      </c>
      <c r="I21" s="11">
        <f t="shared" si="0"/>
        <v>121201.68999999999</v>
      </c>
      <c r="J21" s="11"/>
      <c r="K21" s="12"/>
      <c r="L21" s="11">
        <f t="shared" si="1"/>
        <v>121201.68999999999</v>
      </c>
    </row>
    <row r="22" spans="1:12" s="2" customFormat="1" ht="13.8" x14ac:dyDescent="0.3">
      <c r="A22" s="9" t="s">
        <v>31</v>
      </c>
      <c r="B22" s="10">
        <v>45004</v>
      </c>
      <c r="C22" s="11">
        <v>243933.95</v>
      </c>
      <c r="D22" s="11">
        <v>0</v>
      </c>
      <c r="E22" s="11">
        <v>15015.75</v>
      </c>
      <c r="F22" s="11">
        <v>0</v>
      </c>
      <c r="G22" s="11">
        <v>0</v>
      </c>
      <c r="H22" s="11">
        <v>89385.93</v>
      </c>
      <c r="I22" s="11">
        <f t="shared" si="0"/>
        <v>348335.63</v>
      </c>
      <c r="J22" s="11"/>
      <c r="K22" s="12"/>
      <c r="L22" s="11">
        <f t="shared" si="1"/>
        <v>348335.63</v>
      </c>
    </row>
    <row r="23" spans="1:12" s="2" customFormat="1" ht="13.8" x14ac:dyDescent="0.3">
      <c r="A23" s="9" t="s">
        <v>32</v>
      </c>
      <c r="B23" s="10">
        <v>5001</v>
      </c>
      <c r="C23" s="11">
        <v>486521.14</v>
      </c>
      <c r="D23" s="11">
        <v>0</v>
      </c>
      <c r="E23" s="11">
        <v>271960.87</v>
      </c>
      <c r="F23" s="11">
        <v>0</v>
      </c>
      <c r="G23" s="11">
        <v>0</v>
      </c>
      <c r="H23" s="11">
        <v>454793.82</v>
      </c>
      <c r="I23" s="11">
        <f t="shared" si="0"/>
        <v>1213275.83</v>
      </c>
      <c r="J23" s="11"/>
      <c r="K23" s="12"/>
      <c r="L23" s="11">
        <f t="shared" si="1"/>
        <v>1213275.83</v>
      </c>
    </row>
    <row r="24" spans="1:12" s="2" customFormat="1" ht="13.8" x14ac:dyDescent="0.3">
      <c r="A24" s="9" t="s">
        <v>33</v>
      </c>
      <c r="B24" s="10">
        <v>26002</v>
      </c>
      <c r="C24" s="11">
        <v>61989.58</v>
      </c>
      <c r="D24" s="11">
        <v>0</v>
      </c>
      <c r="E24" s="11">
        <v>11472.8</v>
      </c>
      <c r="F24" s="11">
        <v>4413.28</v>
      </c>
      <c r="G24" s="11">
        <v>0</v>
      </c>
      <c r="H24" s="11">
        <v>22258.5</v>
      </c>
      <c r="I24" s="11">
        <f t="shared" si="0"/>
        <v>100134.16</v>
      </c>
      <c r="J24" s="11"/>
      <c r="K24" s="12"/>
      <c r="L24" s="11">
        <f t="shared" si="1"/>
        <v>100134.16</v>
      </c>
    </row>
    <row r="25" spans="1:12" s="2" customFormat="1" ht="13.8" x14ac:dyDescent="0.3">
      <c r="A25" s="9" t="s">
        <v>34</v>
      </c>
      <c r="B25" s="10">
        <v>43001</v>
      </c>
      <c r="C25" s="11">
        <v>61669.15</v>
      </c>
      <c r="D25" s="11">
        <v>0</v>
      </c>
      <c r="E25" s="11">
        <v>12508.52</v>
      </c>
      <c r="F25" s="11">
        <v>0</v>
      </c>
      <c r="G25" s="11">
        <v>0</v>
      </c>
      <c r="H25" s="11">
        <v>13081.76</v>
      </c>
      <c r="I25" s="11">
        <f t="shared" si="0"/>
        <v>87259.43</v>
      </c>
      <c r="J25" s="11"/>
      <c r="K25" s="12"/>
      <c r="L25" s="11">
        <f t="shared" si="1"/>
        <v>87259.43</v>
      </c>
    </row>
    <row r="26" spans="1:12" s="2" customFormat="1" ht="13.8" x14ac:dyDescent="0.3">
      <c r="A26" s="9" t="s">
        <v>35</v>
      </c>
      <c r="B26" s="10">
        <v>41001</v>
      </c>
      <c r="C26" s="11">
        <v>173485.89</v>
      </c>
      <c r="D26" s="11">
        <v>0</v>
      </c>
      <c r="E26" s="11">
        <v>31985.81</v>
      </c>
      <c r="F26" s="11">
        <v>0</v>
      </c>
      <c r="G26" s="11">
        <v>0</v>
      </c>
      <c r="H26" s="11">
        <v>88714.52</v>
      </c>
      <c r="I26" s="11">
        <f t="shared" si="0"/>
        <v>294186.22000000003</v>
      </c>
      <c r="J26" s="11"/>
      <c r="K26" s="12"/>
      <c r="L26" s="11">
        <f t="shared" si="1"/>
        <v>294186.22000000003</v>
      </c>
    </row>
    <row r="27" spans="1:12" s="2" customFormat="1" ht="13.8" x14ac:dyDescent="0.3">
      <c r="A27" s="9" t="s">
        <v>36</v>
      </c>
      <c r="B27" s="10">
        <v>28001</v>
      </c>
      <c r="C27" s="11">
        <v>89993.91</v>
      </c>
      <c r="D27" s="11">
        <v>0</v>
      </c>
      <c r="E27" s="11">
        <v>13791.75</v>
      </c>
      <c r="F27" s="11">
        <v>0</v>
      </c>
      <c r="G27" s="11">
        <v>0</v>
      </c>
      <c r="H27" s="11">
        <v>14043.09</v>
      </c>
      <c r="I27" s="11">
        <f t="shared" si="0"/>
        <v>117828.75</v>
      </c>
      <c r="J27" s="11"/>
      <c r="K27" s="12"/>
      <c r="L27" s="11">
        <f t="shared" si="1"/>
        <v>117828.75</v>
      </c>
    </row>
    <row r="28" spans="1:12" s="2" customFormat="1" ht="13.8" x14ac:dyDescent="0.3">
      <c r="A28" s="9" t="s">
        <v>37</v>
      </c>
      <c r="B28" s="10">
        <v>60001</v>
      </c>
      <c r="C28" s="11">
        <v>54518.01</v>
      </c>
      <c r="D28" s="11">
        <v>0</v>
      </c>
      <c r="E28" s="11">
        <v>16829.47</v>
      </c>
      <c r="F28" s="11">
        <v>0</v>
      </c>
      <c r="G28" s="11">
        <v>0</v>
      </c>
      <c r="H28" s="11">
        <v>24313.33</v>
      </c>
      <c r="I28" s="11">
        <f t="shared" si="0"/>
        <v>95660.810000000012</v>
      </c>
      <c r="J28" s="11"/>
      <c r="K28" s="12"/>
      <c r="L28" s="11">
        <f t="shared" si="1"/>
        <v>95660.810000000012</v>
      </c>
    </row>
    <row r="29" spans="1:12" s="2" customFormat="1" ht="13.8" x14ac:dyDescent="0.3">
      <c r="A29" s="9" t="s">
        <v>38</v>
      </c>
      <c r="B29" s="10">
        <v>7001</v>
      </c>
      <c r="C29" s="11">
        <v>310986.75</v>
      </c>
      <c r="D29" s="11">
        <v>0</v>
      </c>
      <c r="E29" s="11">
        <v>75764.759999999995</v>
      </c>
      <c r="F29" s="11">
        <v>0</v>
      </c>
      <c r="G29" s="11">
        <v>0</v>
      </c>
      <c r="H29" s="11">
        <v>47568.37</v>
      </c>
      <c r="I29" s="11">
        <f t="shared" si="0"/>
        <v>434319.88</v>
      </c>
      <c r="J29" s="11"/>
      <c r="K29" s="12"/>
      <c r="L29" s="11">
        <f t="shared" si="1"/>
        <v>434319.88</v>
      </c>
    </row>
    <row r="30" spans="1:12" s="2" customFormat="1" ht="13.8" x14ac:dyDescent="0.3">
      <c r="A30" s="9" t="s">
        <v>39</v>
      </c>
      <c r="B30" s="10">
        <v>39001</v>
      </c>
      <c r="C30" s="11">
        <v>256582.38</v>
      </c>
      <c r="D30" s="11">
        <v>0</v>
      </c>
      <c r="E30" s="11">
        <v>19619</v>
      </c>
      <c r="F30" s="11">
        <v>0</v>
      </c>
      <c r="G30" s="11">
        <v>0</v>
      </c>
      <c r="H30" s="11">
        <v>33040.6</v>
      </c>
      <c r="I30" s="11">
        <f t="shared" si="0"/>
        <v>309241.98</v>
      </c>
      <c r="J30" s="11"/>
      <c r="K30" s="12"/>
      <c r="L30" s="11">
        <f t="shared" si="1"/>
        <v>309241.98</v>
      </c>
    </row>
    <row r="31" spans="1:12" s="2" customFormat="1" ht="13.8" x14ac:dyDescent="0.3">
      <c r="A31" s="9" t="s">
        <v>40</v>
      </c>
      <c r="B31" s="10">
        <v>12002</v>
      </c>
      <c r="C31" s="11">
        <v>215998.28</v>
      </c>
      <c r="D31" s="11">
        <v>0</v>
      </c>
      <c r="E31" s="11">
        <v>21668.07</v>
      </c>
      <c r="F31" s="11">
        <v>0</v>
      </c>
      <c r="G31" s="11">
        <v>384307.06</v>
      </c>
      <c r="H31" s="11">
        <v>32561.33</v>
      </c>
      <c r="I31" s="11">
        <f t="shared" si="0"/>
        <v>654534.74</v>
      </c>
      <c r="J31" s="11">
        <v>350393.95</v>
      </c>
      <c r="K31" s="13" t="s">
        <v>41</v>
      </c>
      <c r="L31" s="11">
        <f t="shared" si="1"/>
        <v>304140.78999999998</v>
      </c>
    </row>
    <row r="32" spans="1:12" s="2" customFormat="1" ht="13.8" x14ac:dyDescent="0.3">
      <c r="A32" s="9" t="s">
        <v>42</v>
      </c>
      <c r="B32" s="10">
        <v>50005</v>
      </c>
      <c r="C32" s="11">
        <v>64692.78</v>
      </c>
      <c r="D32" s="11">
        <v>0</v>
      </c>
      <c r="E32" s="11">
        <v>39946.449999999997</v>
      </c>
      <c r="F32" s="11">
        <v>0</v>
      </c>
      <c r="G32" s="11">
        <v>0</v>
      </c>
      <c r="H32" s="11">
        <v>18488.73</v>
      </c>
      <c r="I32" s="11">
        <f t="shared" si="0"/>
        <v>123127.95999999999</v>
      </c>
      <c r="J32" s="11"/>
      <c r="K32" s="12"/>
      <c r="L32" s="11">
        <f t="shared" si="1"/>
        <v>123127.95999999999</v>
      </c>
    </row>
    <row r="33" spans="1:12" s="2" customFormat="1" ht="13.8" x14ac:dyDescent="0.3">
      <c r="A33" s="9" t="s">
        <v>43</v>
      </c>
      <c r="B33" s="10">
        <v>59003</v>
      </c>
      <c r="C33" s="11">
        <v>58765.9</v>
      </c>
      <c r="D33" s="11">
        <v>0</v>
      </c>
      <c r="E33" s="11">
        <v>12418.16</v>
      </c>
      <c r="F33" s="11">
        <v>0</v>
      </c>
      <c r="G33" s="11">
        <v>0</v>
      </c>
      <c r="H33" s="11">
        <v>20797.59</v>
      </c>
      <c r="I33" s="11">
        <f t="shared" si="0"/>
        <v>91981.65</v>
      </c>
      <c r="J33" s="11"/>
      <c r="K33" s="12"/>
      <c r="L33" s="11">
        <f t="shared" si="1"/>
        <v>91981.65</v>
      </c>
    </row>
    <row r="34" spans="1:12" s="2" customFormat="1" ht="13.8" x14ac:dyDescent="0.3">
      <c r="A34" s="9" t="s">
        <v>44</v>
      </c>
      <c r="B34" s="10">
        <v>21003</v>
      </c>
      <c r="C34" s="11">
        <v>116285.38</v>
      </c>
      <c r="D34" s="11">
        <v>0</v>
      </c>
      <c r="E34" s="11">
        <v>23814.35</v>
      </c>
      <c r="F34" s="11">
        <v>0</v>
      </c>
      <c r="G34" s="11">
        <v>0</v>
      </c>
      <c r="H34" s="11">
        <v>33704.720000000001</v>
      </c>
      <c r="I34" s="11">
        <f t="shared" si="0"/>
        <v>173804.45</v>
      </c>
      <c r="J34" s="11"/>
      <c r="K34" s="12"/>
      <c r="L34" s="11">
        <f t="shared" si="1"/>
        <v>173804.45</v>
      </c>
    </row>
    <row r="35" spans="1:12" s="2" customFormat="1" ht="13.8" x14ac:dyDescent="0.3">
      <c r="A35" s="9" t="s">
        <v>45</v>
      </c>
      <c r="B35" s="10">
        <v>16001</v>
      </c>
      <c r="C35" s="11">
        <v>341412.67</v>
      </c>
      <c r="D35" s="11">
        <v>0</v>
      </c>
      <c r="E35" s="11">
        <v>57848.18</v>
      </c>
      <c r="F35" s="11">
        <v>5978.48</v>
      </c>
      <c r="G35" s="11">
        <v>0</v>
      </c>
      <c r="H35" s="11">
        <v>61571.21</v>
      </c>
      <c r="I35" s="11">
        <f t="shared" si="0"/>
        <v>466810.54</v>
      </c>
      <c r="J35" s="11"/>
      <c r="K35" s="12"/>
      <c r="L35" s="11">
        <f t="shared" si="1"/>
        <v>466810.54</v>
      </c>
    </row>
    <row r="36" spans="1:12" s="2" customFormat="1" ht="13.8" x14ac:dyDescent="0.3">
      <c r="A36" s="9" t="s">
        <v>46</v>
      </c>
      <c r="B36" s="10">
        <v>61008</v>
      </c>
      <c r="C36" s="11">
        <v>66989.02</v>
      </c>
      <c r="D36" s="11">
        <v>0</v>
      </c>
      <c r="E36" s="11">
        <v>183228.84</v>
      </c>
      <c r="F36" s="11">
        <v>0</v>
      </c>
      <c r="G36" s="11">
        <v>0</v>
      </c>
      <c r="H36" s="11">
        <v>207973.96</v>
      </c>
      <c r="I36" s="11">
        <f t="shared" si="0"/>
        <v>458191.81999999995</v>
      </c>
      <c r="J36" s="11"/>
      <c r="K36" s="12"/>
      <c r="L36" s="11">
        <f t="shared" si="1"/>
        <v>458191.81999999995</v>
      </c>
    </row>
    <row r="37" spans="1:12" s="2" customFormat="1" ht="13.8" x14ac:dyDescent="0.3">
      <c r="A37" s="9" t="s">
        <v>47</v>
      </c>
      <c r="B37" s="10">
        <v>38002</v>
      </c>
      <c r="C37" s="11">
        <v>42520.22</v>
      </c>
      <c r="D37" s="11">
        <v>0</v>
      </c>
      <c r="E37" s="11">
        <v>11878.71</v>
      </c>
      <c r="F37" s="11">
        <v>9738.92</v>
      </c>
      <c r="G37" s="11">
        <v>0</v>
      </c>
      <c r="H37" s="11">
        <v>34013.15</v>
      </c>
      <c r="I37" s="11">
        <f t="shared" ref="I37:I100" si="2">SUM(C37:H37)</f>
        <v>98151</v>
      </c>
      <c r="J37" s="11"/>
      <c r="K37" s="12"/>
      <c r="L37" s="11">
        <f t="shared" si="1"/>
        <v>98151</v>
      </c>
    </row>
    <row r="38" spans="1:12" s="2" customFormat="1" ht="13.8" x14ac:dyDescent="0.3">
      <c r="A38" s="9" t="s">
        <v>48</v>
      </c>
      <c r="B38" s="10">
        <v>49003</v>
      </c>
      <c r="C38" s="11">
        <v>222590.97</v>
      </c>
      <c r="D38" s="11">
        <v>0</v>
      </c>
      <c r="E38" s="11">
        <v>37242.15</v>
      </c>
      <c r="F38" s="11">
        <v>0</v>
      </c>
      <c r="G38" s="11">
        <v>0</v>
      </c>
      <c r="H38" s="11">
        <v>217065.47</v>
      </c>
      <c r="I38" s="11">
        <f t="shared" si="2"/>
        <v>476898.58999999997</v>
      </c>
      <c r="J38" s="11"/>
      <c r="K38" s="12"/>
      <c r="L38" s="11">
        <f t="shared" si="1"/>
        <v>476898.58999999997</v>
      </c>
    </row>
    <row r="39" spans="1:12" s="2" customFormat="1" ht="21.6" x14ac:dyDescent="0.3">
      <c r="A39" s="9" t="s">
        <v>49</v>
      </c>
      <c r="B39" s="10">
        <v>5006</v>
      </c>
      <c r="C39" s="11">
        <v>134661.16</v>
      </c>
      <c r="D39" s="11">
        <v>0</v>
      </c>
      <c r="E39" s="11">
        <v>26174.38</v>
      </c>
      <c r="F39" s="11">
        <v>4604.63</v>
      </c>
      <c r="G39" s="11">
        <v>662527.68000000005</v>
      </c>
      <c r="H39" s="11">
        <v>53207.14</v>
      </c>
      <c r="I39" s="11">
        <f t="shared" si="2"/>
        <v>881174.99000000011</v>
      </c>
      <c r="J39" s="11">
        <v>265389.99</v>
      </c>
      <c r="K39" s="14" t="s">
        <v>50</v>
      </c>
      <c r="L39" s="11">
        <f t="shared" si="1"/>
        <v>615785.00000000012</v>
      </c>
    </row>
    <row r="40" spans="1:12" s="2" customFormat="1" ht="31.8" x14ac:dyDescent="0.3">
      <c r="A40" s="9" t="s">
        <v>51</v>
      </c>
      <c r="B40" s="10">
        <v>19004</v>
      </c>
      <c r="C40" s="11">
        <v>279735.23</v>
      </c>
      <c r="D40" s="11">
        <v>0</v>
      </c>
      <c r="E40" s="11">
        <v>39264.07</v>
      </c>
      <c r="F40" s="11">
        <v>4617.26</v>
      </c>
      <c r="G40" s="11">
        <v>591319.19999999995</v>
      </c>
      <c r="H40" s="11">
        <v>23667.93</v>
      </c>
      <c r="I40" s="11">
        <f t="shared" si="2"/>
        <v>938603.69000000006</v>
      </c>
      <c r="J40" s="11">
        <v>591319.19999999995</v>
      </c>
      <c r="K40" s="14" t="s">
        <v>52</v>
      </c>
      <c r="L40" s="11">
        <f t="shared" si="1"/>
        <v>347284.49000000011</v>
      </c>
    </row>
    <row r="41" spans="1:12" s="2" customFormat="1" ht="13.8" x14ac:dyDescent="0.3">
      <c r="A41" s="9" t="s">
        <v>53</v>
      </c>
      <c r="B41" s="10">
        <v>56002</v>
      </c>
      <c r="C41" s="11">
        <v>74391.67</v>
      </c>
      <c r="D41" s="11">
        <v>0</v>
      </c>
      <c r="E41" s="11">
        <v>9817.86</v>
      </c>
      <c r="F41" s="11">
        <v>0</v>
      </c>
      <c r="G41" s="11">
        <v>0</v>
      </c>
      <c r="H41" s="11">
        <v>18224.52</v>
      </c>
      <c r="I41" s="11">
        <f t="shared" si="2"/>
        <v>102434.05</v>
      </c>
      <c r="J41" s="11"/>
      <c r="K41" s="12"/>
      <c r="L41" s="11">
        <f t="shared" si="1"/>
        <v>102434.05</v>
      </c>
    </row>
    <row r="42" spans="1:12" s="2" customFormat="1" ht="13.8" x14ac:dyDescent="0.3">
      <c r="A42" s="9" t="s">
        <v>54</v>
      </c>
      <c r="B42" s="10">
        <v>51001</v>
      </c>
      <c r="C42" s="11">
        <v>159668.84</v>
      </c>
      <c r="D42" s="11">
        <v>0</v>
      </c>
      <c r="E42" s="11">
        <v>204364.12</v>
      </c>
      <c r="F42" s="11">
        <v>0</v>
      </c>
      <c r="G42" s="11">
        <v>0</v>
      </c>
      <c r="H42" s="11">
        <v>75799.13</v>
      </c>
      <c r="I42" s="11">
        <f t="shared" si="2"/>
        <v>439832.08999999997</v>
      </c>
      <c r="J42" s="11"/>
      <c r="K42" s="12"/>
      <c r="L42" s="11">
        <f t="shared" si="1"/>
        <v>439832.08999999997</v>
      </c>
    </row>
    <row r="43" spans="1:12" s="2" customFormat="1" ht="13.8" x14ac:dyDescent="0.3">
      <c r="A43" s="9" t="s">
        <v>55</v>
      </c>
      <c r="B43" s="10">
        <v>64002</v>
      </c>
      <c r="C43" s="11">
        <v>30275.01</v>
      </c>
      <c r="D43" s="11">
        <v>0</v>
      </c>
      <c r="E43" s="11">
        <v>2510.9299999999998</v>
      </c>
      <c r="F43" s="11">
        <v>0</v>
      </c>
      <c r="G43" s="11">
        <v>0</v>
      </c>
      <c r="H43" s="11">
        <v>12375.53</v>
      </c>
      <c r="I43" s="11">
        <f t="shared" si="2"/>
        <v>45161.469999999994</v>
      </c>
      <c r="J43" s="11"/>
      <c r="K43" s="12"/>
      <c r="L43" s="11">
        <f t="shared" si="1"/>
        <v>45161.469999999994</v>
      </c>
    </row>
    <row r="44" spans="1:12" s="2" customFormat="1" ht="13.8" x14ac:dyDescent="0.3">
      <c r="A44" s="9" t="s">
        <v>56</v>
      </c>
      <c r="B44" s="10">
        <v>20001</v>
      </c>
      <c r="C44" s="11">
        <v>91390.15</v>
      </c>
      <c r="D44" s="11">
        <v>0</v>
      </c>
      <c r="E44" s="11">
        <v>12664.32</v>
      </c>
      <c r="F44" s="11">
        <v>0</v>
      </c>
      <c r="G44" s="11">
        <v>0</v>
      </c>
      <c r="H44" s="11">
        <v>9577.01</v>
      </c>
      <c r="I44" s="11">
        <f t="shared" si="2"/>
        <v>113631.48</v>
      </c>
      <c r="J44" s="11"/>
      <c r="K44" s="12"/>
      <c r="L44" s="11">
        <f t="shared" si="1"/>
        <v>113631.48</v>
      </c>
    </row>
    <row r="45" spans="1:12" s="2" customFormat="1" ht="13.8" x14ac:dyDescent="0.3">
      <c r="A45" s="9" t="s">
        <v>57</v>
      </c>
      <c r="B45" s="10">
        <v>23001</v>
      </c>
      <c r="C45" s="11">
        <v>41504.9</v>
      </c>
      <c r="D45" s="11">
        <v>0</v>
      </c>
      <c r="E45" s="11">
        <v>13249.61</v>
      </c>
      <c r="F45" s="11">
        <v>2229.73</v>
      </c>
      <c r="G45" s="11">
        <v>0</v>
      </c>
      <c r="H45" s="11">
        <v>11722.14</v>
      </c>
      <c r="I45" s="11">
        <f t="shared" si="2"/>
        <v>68706.38</v>
      </c>
      <c r="J45" s="11"/>
      <c r="K45" s="12"/>
      <c r="L45" s="11">
        <f t="shared" si="1"/>
        <v>68706.38</v>
      </c>
    </row>
    <row r="46" spans="1:12" s="2" customFormat="1" ht="13.8" x14ac:dyDescent="0.3">
      <c r="A46" s="9" t="s">
        <v>58</v>
      </c>
      <c r="B46" s="10">
        <v>22005</v>
      </c>
      <c r="C46" s="11">
        <v>47279.87</v>
      </c>
      <c r="D46" s="11">
        <v>0</v>
      </c>
      <c r="E46" s="11">
        <v>9470.44</v>
      </c>
      <c r="F46" s="11">
        <v>1755.93</v>
      </c>
      <c r="G46" s="11">
        <v>0</v>
      </c>
      <c r="H46" s="11">
        <v>20724.73</v>
      </c>
      <c r="I46" s="11">
        <f t="shared" si="2"/>
        <v>79230.97</v>
      </c>
      <c r="J46" s="11"/>
      <c r="K46" s="12"/>
      <c r="L46" s="11">
        <f t="shared" si="1"/>
        <v>79230.97</v>
      </c>
    </row>
    <row r="47" spans="1:12" s="2" customFormat="1" ht="13.8" x14ac:dyDescent="0.3">
      <c r="A47" s="9" t="s">
        <v>59</v>
      </c>
      <c r="B47" s="10">
        <v>16002</v>
      </c>
      <c r="C47" s="11">
        <v>4666.75</v>
      </c>
      <c r="D47" s="11">
        <v>0</v>
      </c>
      <c r="E47" s="11">
        <v>1032.0899999999999</v>
      </c>
      <c r="F47" s="11">
        <v>0</v>
      </c>
      <c r="G47" s="11">
        <v>0</v>
      </c>
      <c r="H47" s="11">
        <v>565.19000000000005</v>
      </c>
      <c r="I47" s="11">
        <f t="shared" si="2"/>
        <v>6264.0300000000007</v>
      </c>
      <c r="J47" s="11"/>
      <c r="K47" s="12"/>
      <c r="L47" s="11">
        <f t="shared" si="1"/>
        <v>6264.0300000000007</v>
      </c>
    </row>
    <row r="48" spans="1:12" s="2" customFormat="1" ht="13.8" x14ac:dyDescent="0.3">
      <c r="A48" s="9" t="s">
        <v>60</v>
      </c>
      <c r="B48" s="10">
        <v>61007</v>
      </c>
      <c r="C48" s="11">
        <v>113922.91</v>
      </c>
      <c r="D48" s="11">
        <v>0</v>
      </c>
      <c r="E48" s="11">
        <v>100728.07</v>
      </c>
      <c r="F48" s="11">
        <v>0</v>
      </c>
      <c r="G48" s="11">
        <v>0</v>
      </c>
      <c r="H48" s="11">
        <v>70865.67</v>
      </c>
      <c r="I48" s="11">
        <f t="shared" si="2"/>
        <v>285516.65000000002</v>
      </c>
      <c r="J48" s="11"/>
      <c r="K48" s="12"/>
      <c r="L48" s="11">
        <f t="shared" si="1"/>
        <v>285516.65000000002</v>
      </c>
    </row>
    <row r="49" spans="1:12" s="2" customFormat="1" ht="13.8" x14ac:dyDescent="0.3">
      <c r="A49" s="9" t="s">
        <v>61</v>
      </c>
      <c r="B49" s="10">
        <v>5003</v>
      </c>
      <c r="C49" s="11">
        <v>114054.02</v>
      </c>
      <c r="D49" s="11">
        <v>0</v>
      </c>
      <c r="E49" s="11">
        <v>26678.51</v>
      </c>
      <c r="F49" s="11">
        <v>0</v>
      </c>
      <c r="G49" s="11">
        <v>108152.37</v>
      </c>
      <c r="H49" s="11">
        <v>82840.59</v>
      </c>
      <c r="I49" s="11">
        <f t="shared" si="2"/>
        <v>331725.49</v>
      </c>
      <c r="J49" s="11"/>
      <c r="K49" s="12"/>
      <c r="L49" s="11">
        <f t="shared" si="1"/>
        <v>331725.49</v>
      </c>
    </row>
    <row r="50" spans="1:12" s="2" customFormat="1" ht="13.8" x14ac:dyDescent="0.3">
      <c r="A50" s="9" t="s">
        <v>62</v>
      </c>
      <c r="B50" s="10">
        <v>28002</v>
      </c>
      <c r="C50" s="11">
        <v>116524.75</v>
      </c>
      <c r="D50" s="11">
        <v>0</v>
      </c>
      <c r="E50" s="11">
        <v>13919.26</v>
      </c>
      <c r="F50" s="11">
        <v>0</v>
      </c>
      <c r="G50" s="11">
        <v>45869.96</v>
      </c>
      <c r="H50" s="11">
        <v>26553.21</v>
      </c>
      <c r="I50" s="11">
        <f t="shared" si="2"/>
        <v>202867.18</v>
      </c>
      <c r="J50" s="11">
        <v>45869.96</v>
      </c>
      <c r="K50" s="12" t="s">
        <v>63</v>
      </c>
      <c r="L50" s="11">
        <f t="shared" si="1"/>
        <v>156997.22</v>
      </c>
    </row>
    <row r="51" spans="1:12" s="2" customFormat="1" ht="13.8" x14ac:dyDescent="0.3">
      <c r="A51" s="9" t="s">
        <v>64</v>
      </c>
      <c r="B51" s="10">
        <v>17001</v>
      </c>
      <c r="C51" s="11">
        <v>31039.35</v>
      </c>
      <c r="D51" s="11">
        <v>0</v>
      </c>
      <c r="E51" s="11">
        <v>13951.05</v>
      </c>
      <c r="F51" s="11">
        <v>381</v>
      </c>
      <c r="G51" s="11">
        <v>0</v>
      </c>
      <c r="H51" s="11">
        <v>10657.46</v>
      </c>
      <c r="I51" s="11">
        <f t="shared" si="2"/>
        <v>56028.859999999993</v>
      </c>
      <c r="J51" s="11"/>
      <c r="K51" s="12"/>
      <c r="L51" s="11">
        <f t="shared" si="1"/>
        <v>56028.859999999993</v>
      </c>
    </row>
    <row r="52" spans="1:12" s="2" customFormat="1" ht="13.8" x14ac:dyDescent="0.3">
      <c r="A52" s="9" t="s">
        <v>65</v>
      </c>
      <c r="B52" s="10">
        <v>44001</v>
      </c>
      <c r="C52" s="11">
        <v>35666.68</v>
      </c>
      <c r="D52" s="11">
        <v>0</v>
      </c>
      <c r="E52" s="11">
        <v>11134.33</v>
      </c>
      <c r="F52" s="11">
        <v>895.78</v>
      </c>
      <c r="G52" s="11">
        <v>0</v>
      </c>
      <c r="H52" s="11">
        <v>24628.080000000002</v>
      </c>
      <c r="I52" s="11">
        <f t="shared" si="2"/>
        <v>72324.87</v>
      </c>
      <c r="J52" s="11"/>
      <c r="K52" s="12"/>
      <c r="L52" s="11">
        <f t="shared" si="1"/>
        <v>72324.87</v>
      </c>
    </row>
    <row r="53" spans="1:12" s="2" customFormat="1" ht="13.8" x14ac:dyDescent="0.3">
      <c r="A53" s="9" t="s">
        <v>66</v>
      </c>
      <c r="B53" s="10">
        <v>46002</v>
      </c>
      <c r="C53" s="11">
        <v>25672.97</v>
      </c>
      <c r="D53" s="11">
        <v>0</v>
      </c>
      <c r="E53" s="11">
        <v>21364.86</v>
      </c>
      <c r="F53" s="11">
        <v>0</v>
      </c>
      <c r="G53" s="11">
        <v>0</v>
      </c>
      <c r="H53" s="11">
        <v>9608.5300000000007</v>
      </c>
      <c r="I53" s="11">
        <f t="shared" si="2"/>
        <v>56646.36</v>
      </c>
      <c r="J53" s="11"/>
      <c r="K53" s="12"/>
      <c r="L53" s="11">
        <f t="shared" si="1"/>
        <v>56646.36</v>
      </c>
    </row>
    <row r="54" spans="1:12" s="2" customFormat="1" ht="13.8" x14ac:dyDescent="0.3">
      <c r="A54" s="9" t="s">
        <v>67</v>
      </c>
      <c r="B54" s="10">
        <v>24004</v>
      </c>
      <c r="C54" s="11">
        <v>111323.94</v>
      </c>
      <c r="D54" s="11">
        <v>0</v>
      </c>
      <c r="E54" s="11">
        <v>16711.03</v>
      </c>
      <c r="F54" s="11">
        <v>0</v>
      </c>
      <c r="G54" s="11">
        <v>0</v>
      </c>
      <c r="H54" s="11">
        <v>29176.49</v>
      </c>
      <c r="I54" s="11">
        <f t="shared" si="2"/>
        <v>157211.46</v>
      </c>
      <c r="J54" s="11"/>
      <c r="K54" s="12"/>
      <c r="L54" s="11">
        <f t="shared" si="1"/>
        <v>157211.46</v>
      </c>
    </row>
    <row r="55" spans="1:12" s="2" customFormat="1" ht="13.8" x14ac:dyDescent="0.3">
      <c r="A55" s="9" t="s">
        <v>68</v>
      </c>
      <c r="B55" s="10">
        <v>50003</v>
      </c>
      <c r="C55" s="11">
        <v>81374.98</v>
      </c>
      <c r="D55" s="11">
        <v>0</v>
      </c>
      <c r="E55" s="11">
        <v>114614.49</v>
      </c>
      <c r="F55" s="11">
        <v>0</v>
      </c>
      <c r="G55" s="11">
        <v>0</v>
      </c>
      <c r="H55" s="11">
        <v>35477.480000000003</v>
      </c>
      <c r="I55" s="11">
        <f t="shared" si="2"/>
        <v>231466.95</v>
      </c>
      <c r="J55" s="11"/>
      <c r="K55" s="12"/>
      <c r="L55" s="11">
        <f t="shared" si="1"/>
        <v>231466.95</v>
      </c>
    </row>
    <row r="56" spans="1:12" s="2" customFormat="1" ht="13.8" x14ac:dyDescent="0.3">
      <c r="A56" s="9" t="s">
        <v>69</v>
      </c>
      <c r="B56" s="10">
        <v>14001</v>
      </c>
      <c r="C56" s="11">
        <v>39462.660000000003</v>
      </c>
      <c r="D56" s="11">
        <v>0</v>
      </c>
      <c r="E56" s="11">
        <v>15398.34</v>
      </c>
      <c r="F56" s="11">
        <v>0</v>
      </c>
      <c r="G56" s="11">
        <v>0</v>
      </c>
      <c r="H56" s="11">
        <v>31532.84</v>
      </c>
      <c r="I56" s="11">
        <f t="shared" si="2"/>
        <v>86393.84</v>
      </c>
      <c r="J56" s="11"/>
      <c r="K56" s="12"/>
      <c r="L56" s="11">
        <f t="shared" si="1"/>
        <v>86393.84</v>
      </c>
    </row>
    <row r="57" spans="1:12" s="2" customFormat="1" ht="13.8" x14ac:dyDescent="0.3">
      <c r="A57" s="9" t="s">
        <v>70</v>
      </c>
      <c r="B57" s="10">
        <v>6002</v>
      </c>
      <c r="C57" s="11">
        <v>60241.21</v>
      </c>
      <c r="D57" s="11">
        <v>0</v>
      </c>
      <c r="E57" s="11">
        <v>7377.93</v>
      </c>
      <c r="F57" s="11">
        <v>0</v>
      </c>
      <c r="G57" s="11">
        <v>0</v>
      </c>
      <c r="H57" s="11">
        <v>41841.620000000003</v>
      </c>
      <c r="I57" s="11">
        <f t="shared" si="2"/>
        <v>109460.76000000001</v>
      </c>
      <c r="J57" s="11"/>
      <c r="K57" s="12"/>
      <c r="L57" s="11">
        <f t="shared" si="1"/>
        <v>109460.76000000001</v>
      </c>
    </row>
    <row r="58" spans="1:12" s="2" customFormat="1" ht="13.8" x14ac:dyDescent="0.3">
      <c r="A58" s="9" t="s">
        <v>71</v>
      </c>
      <c r="B58" s="10">
        <v>33001</v>
      </c>
      <c r="C58" s="11">
        <v>137526.57</v>
      </c>
      <c r="D58" s="11">
        <v>0</v>
      </c>
      <c r="E58" s="11">
        <v>13218.58</v>
      </c>
      <c r="F58" s="11">
        <v>0</v>
      </c>
      <c r="G58" s="11">
        <v>0</v>
      </c>
      <c r="H58" s="11">
        <v>66120.69</v>
      </c>
      <c r="I58" s="11">
        <f t="shared" si="2"/>
        <v>216865.84</v>
      </c>
      <c r="J58" s="11"/>
      <c r="K58" s="12"/>
      <c r="L58" s="11">
        <f t="shared" si="1"/>
        <v>216865.84</v>
      </c>
    </row>
    <row r="59" spans="1:12" s="2" customFormat="1" ht="13.8" x14ac:dyDescent="0.3">
      <c r="A59" s="9" t="s">
        <v>72</v>
      </c>
      <c r="B59" s="10">
        <v>49004</v>
      </c>
      <c r="C59" s="11">
        <v>126050.04</v>
      </c>
      <c r="D59" s="11">
        <v>0</v>
      </c>
      <c r="E59" s="11">
        <v>13907.48</v>
      </c>
      <c r="F59" s="11">
        <v>0</v>
      </c>
      <c r="G59" s="11">
        <v>0</v>
      </c>
      <c r="H59" s="11">
        <v>116758.19</v>
      </c>
      <c r="I59" s="11">
        <f t="shared" si="2"/>
        <v>256715.71</v>
      </c>
      <c r="J59" s="11"/>
      <c r="K59" s="12"/>
      <c r="L59" s="11">
        <f t="shared" si="1"/>
        <v>256715.71</v>
      </c>
    </row>
    <row r="60" spans="1:12" s="2" customFormat="1" ht="13.8" x14ac:dyDescent="0.3">
      <c r="A60" s="9" t="s">
        <v>73</v>
      </c>
      <c r="B60" s="10">
        <v>63001</v>
      </c>
      <c r="C60" s="11">
        <v>35040.42</v>
      </c>
      <c r="D60" s="11">
        <v>0</v>
      </c>
      <c r="E60" s="11">
        <v>17384.759999999998</v>
      </c>
      <c r="F60" s="11">
        <v>0</v>
      </c>
      <c r="G60" s="11">
        <v>0</v>
      </c>
      <c r="H60" s="11">
        <v>32091.42</v>
      </c>
      <c r="I60" s="11">
        <f t="shared" si="2"/>
        <v>84516.599999999991</v>
      </c>
      <c r="J60" s="11"/>
      <c r="K60" s="12"/>
      <c r="L60" s="11">
        <f t="shared" si="1"/>
        <v>84516.599999999991</v>
      </c>
    </row>
    <row r="61" spans="1:12" s="2" customFormat="1" ht="13.8" x14ac:dyDescent="0.3">
      <c r="A61" s="9" t="s">
        <v>74</v>
      </c>
      <c r="B61" s="10">
        <v>53001</v>
      </c>
      <c r="C61" s="11">
        <v>71056.78</v>
      </c>
      <c r="D61" s="11">
        <v>0</v>
      </c>
      <c r="E61" s="11">
        <v>23392.73</v>
      </c>
      <c r="F61" s="11">
        <v>0</v>
      </c>
      <c r="G61" s="11">
        <v>0</v>
      </c>
      <c r="H61" s="11">
        <v>91707.39</v>
      </c>
      <c r="I61" s="11">
        <f t="shared" si="2"/>
        <v>186156.9</v>
      </c>
      <c r="J61" s="11"/>
      <c r="K61" s="12"/>
      <c r="L61" s="11">
        <f t="shared" si="1"/>
        <v>186156.9</v>
      </c>
    </row>
    <row r="62" spans="1:12" s="2" customFormat="1" ht="13.8" x14ac:dyDescent="0.3">
      <c r="A62" s="9" t="s">
        <v>75</v>
      </c>
      <c r="B62" s="10">
        <v>26004</v>
      </c>
      <c r="C62" s="11">
        <v>132733.41</v>
      </c>
      <c r="D62" s="11">
        <v>0</v>
      </c>
      <c r="E62" s="11">
        <v>16275.68</v>
      </c>
      <c r="F62" s="11">
        <v>0</v>
      </c>
      <c r="G62" s="11">
        <v>0</v>
      </c>
      <c r="H62" s="11">
        <v>37325.449999999997</v>
      </c>
      <c r="I62" s="11">
        <f t="shared" si="2"/>
        <v>186334.53999999998</v>
      </c>
      <c r="J62" s="11"/>
      <c r="K62" s="12"/>
      <c r="L62" s="11">
        <f t="shared" si="1"/>
        <v>186334.53999999998</v>
      </c>
    </row>
    <row r="63" spans="1:12" s="2" customFormat="1" ht="13.8" x14ac:dyDescent="0.3">
      <c r="A63" s="9" t="s">
        <v>76</v>
      </c>
      <c r="B63" s="10">
        <v>6006</v>
      </c>
      <c r="C63" s="11">
        <v>737096.26</v>
      </c>
      <c r="D63" s="11">
        <v>0</v>
      </c>
      <c r="E63" s="11">
        <v>38409.08</v>
      </c>
      <c r="F63" s="11">
        <v>393.91</v>
      </c>
      <c r="G63" s="11">
        <v>175787.51999999999</v>
      </c>
      <c r="H63" s="11">
        <v>114394.63</v>
      </c>
      <c r="I63" s="11">
        <f t="shared" si="2"/>
        <v>1066081.3999999999</v>
      </c>
      <c r="J63" s="11"/>
      <c r="K63" s="12"/>
      <c r="L63" s="11">
        <f t="shared" si="1"/>
        <v>1066081.3999999999</v>
      </c>
    </row>
    <row r="64" spans="1:12" s="2" customFormat="1" ht="13.8" x14ac:dyDescent="0.3">
      <c r="A64" s="9" t="s">
        <v>77</v>
      </c>
      <c r="B64" s="10">
        <v>27001</v>
      </c>
      <c r="C64" s="11">
        <v>122642.37</v>
      </c>
      <c r="D64" s="11">
        <v>0</v>
      </c>
      <c r="E64" s="11">
        <v>19695.009999999998</v>
      </c>
      <c r="F64" s="11">
        <v>0</v>
      </c>
      <c r="G64" s="11">
        <v>0</v>
      </c>
      <c r="H64" s="11">
        <v>107019.58</v>
      </c>
      <c r="I64" s="11">
        <f t="shared" si="2"/>
        <v>249356.96000000002</v>
      </c>
      <c r="J64" s="11"/>
      <c r="K64" s="12"/>
      <c r="L64" s="11">
        <f t="shared" si="1"/>
        <v>249356.96000000002</v>
      </c>
    </row>
    <row r="65" spans="1:12" s="2" customFormat="1" ht="13.8" x14ac:dyDescent="0.3">
      <c r="A65" s="9" t="s">
        <v>78</v>
      </c>
      <c r="B65" s="10">
        <v>28003</v>
      </c>
      <c r="C65" s="11">
        <v>234440.22</v>
      </c>
      <c r="D65" s="11">
        <v>0</v>
      </c>
      <c r="E65" s="11">
        <v>42596.11</v>
      </c>
      <c r="F65" s="11">
        <v>536.1</v>
      </c>
      <c r="G65" s="11">
        <v>0</v>
      </c>
      <c r="H65" s="11">
        <v>48152.89</v>
      </c>
      <c r="I65" s="11">
        <f t="shared" si="2"/>
        <v>325725.32</v>
      </c>
      <c r="J65" s="11"/>
      <c r="K65" s="12"/>
      <c r="L65" s="11">
        <f t="shared" si="1"/>
        <v>325725.32</v>
      </c>
    </row>
    <row r="66" spans="1:12" s="2" customFormat="1" ht="13.8" x14ac:dyDescent="0.3">
      <c r="A66" s="9" t="s">
        <v>79</v>
      </c>
      <c r="B66" s="10">
        <v>30001</v>
      </c>
      <c r="C66" s="11">
        <v>89686.65</v>
      </c>
      <c r="D66" s="11">
        <v>0</v>
      </c>
      <c r="E66" s="11">
        <v>36980.730000000003</v>
      </c>
      <c r="F66" s="11">
        <v>0</v>
      </c>
      <c r="G66" s="11">
        <v>0</v>
      </c>
      <c r="H66" s="11">
        <v>9777.57</v>
      </c>
      <c r="I66" s="11">
        <f t="shared" si="2"/>
        <v>136444.95000000001</v>
      </c>
      <c r="J66" s="11"/>
      <c r="K66" s="12"/>
      <c r="L66" s="11">
        <f t="shared" si="1"/>
        <v>136444.95000000001</v>
      </c>
    </row>
    <row r="67" spans="1:12" s="2" customFormat="1" ht="13.8" x14ac:dyDescent="0.3">
      <c r="A67" s="9" t="s">
        <v>80</v>
      </c>
      <c r="B67" s="10">
        <v>31001</v>
      </c>
      <c r="C67" s="11">
        <v>171045.41</v>
      </c>
      <c r="D67" s="11">
        <v>0</v>
      </c>
      <c r="E67" s="11">
        <v>23065</v>
      </c>
      <c r="F67" s="11">
        <v>0</v>
      </c>
      <c r="G67" s="11">
        <v>0</v>
      </c>
      <c r="H67" s="11">
        <v>26858.28</v>
      </c>
      <c r="I67" s="11">
        <f t="shared" si="2"/>
        <v>220968.69</v>
      </c>
      <c r="J67" s="11"/>
      <c r="K67" s="12"/>
      <c r="L67" s="11">
        <f t="shared" si="1"/>
        <v>220968.69</v>
      </c>
    </row>
    <row r="68" spans="1:12" s="2" customFormat="1" ht="13.8" x14ac:dyDescent="0.3">
      <c r="A68" s="9" t="s">
        <v>81</v>
      </c>
      <c r="B68" s="10">
        <v>41002</v>
      </c>
      <c r="C68" s="11">
        <v>269404.31</v>
      </c>
      <c r="D68" s="11">
        <v>0</v>
      </c>
      <c r="E68" s="11">
        <v>167774.76</v>
      </c>
      <c r="F68" s="11">
        <v>0</v>
      </c>
      <c r="G68" s="11">
        <v>0</v>
      </c>
      <c r="H68" s="11">
        <v>623370.14</v>
      </c>
      <c r="I68" s="11">
        <f t="shared" si="2"/>
        <v>1060549.21</v>
      </c>
      <c r="J68" s="11"/>
      <c r="K68" s="12"/>
      <c r="L68" s="11">
        <f t="shared" si="1"/>
        <v>1060549.21</v>
      </c>
    </row>
    <row r="69" spans="1:12" s="2" customFormat="1" ht="13.8" x14ac:dyDescent="0.3">
      <c r="A69" s="9" t="s">
        <v>82</v>
      </c>
      <c r="B69" s="10">
        <v>14002</v>
      </c>
      <c r="C69" s="11">
        <v>21424.2</v>
      </c>
      <c r="D69" s="11">
        <v>0</v>
      </c>
      <c r="E69" s="11">
        <v>10830.74</v>
      </c>
      <c r="F69" s="11">
        <v>0</v>
      </c>
      <c r="G69" s="11">
        <v>0</v>
      </c>
      <c r="H69" s="11">
        <v>27665.47</v>
      </c>
      <c r="I69" s="11">
        <f t="shared" si="2"/>
        <v>59920.41</v>
      </c>
      <c r="J69" s="11"/>
      <c r="K69" s="12"/>
      <c r="L69" s="11">
        <f t="shared" ref="L69:L132" si="3">I69-J69</f>
        <v>59920.41</v>
      </c>
    </row>
    <row r="70" spans="1:12" s="2" customFormat="1" ht="13.8" x14ac:dyDescent="0.3">
      <c r="A70" s="9" t="s">
        <v>83</v>
      </c>
      <c r="B70" s="10">
        <v>10001</v>
      </c>
      <c r="C70" s="11">
        <v>21708.080000000002</v>
      </c>
      <c r="D70" s="11">
        <v>0</v>
      </c>
      <c r="E70" s="11">
        <v>12201.51</v>
      </c>
      <c r="F70" s="11">
        <v>142.88</v>
      </c>
      <c r="G70" s="11">
        <v>0</v>
      </c>
      <c r="H70" s="11">
        <v>24348.18</v>
      </c>
      <c r="I70" s="11">
        <f t="shared" si="2"/>
        <v>58400.65</v>
      </c>
      <c r="J70" s="11"/>
      <c r="K70" s="12"/>
      <c r="L70" s="11">
        <f t="shared" si="3"/>
        <v>58400.65</v>
      </c>
    </row>
    <row r="71" spans="1:12" s="2" customFormat="1" ht="13.8" x14ac:dyDescent="0.3">
      <c r="A71" s="9" t="s">
        <v>84</v>
      </c>
      <c r="B71" s="10">
        <v>34002</v>
      </c>
      <c r="C71" s="11">
        <v>135913.19</v>
      </c>
      <c r="D71" s="11">
        <v>0</v>
      </c>
      <c r="E71" s="11">
        <v>6272.08</v>
      </c>
      <c r="F71" s="11">
        <v>0</v>
      </c>
      <c r="G71" s="11">
        <v>421590.5</v>
      </c>
      <c r="H71" s="11">
        <v>55167.49</v>
      </c>
      <c r="I71" s="11">
        <f t="shared" si="2"/>
        <v>618943.26</v>
      </c>
      <c r="J71" s="11">
        <v>421590.5</v>
      </c>
      <c r="K71" s="12" t="s">
        <v>85</v>
      </c>
      <c r="L71" s="11">
        <f t="shared" si="3"/>
        <v>197352.76</v>
      </c>
    </row>
    <row r="72" spans="1:12" s="2" customFormat="1" ht="13.8" x14ac:dyDescent="0.3">
      <c r="A72" s="9" t="s">
        <v>86</v>
      </c>
      <c r="B72" s="10">
        <v>51002</v>
      </c>
      <c r="C72" s="11">
        <v>68885.27</v>
      </c>
      <c r="D72" s="11">
        <v>0</v>
      </c>
      <c r="E72" s="11">
        <v>17204.59</v>
      </c>
      <c r="F72" s="11">
        <v>1140.33</v>
      </c>
      <c r="G72" s="11">
        <v>0</v>
      </c>
      <c r="H72" s="11">
        <v>77936.44</v>
      </c>
      <c r="I72" s="11">
        <f t="shared" si="2"/>
        <v>165166.63</v>
      </c>
      <c r="J72" s="11"/>
      <c r="K72" s="12"/>
      <c r="L72" s="11">
        <f t="shared" si="3"/>
        <v>165166.63</v>
      </c>
    </row>
    <row r="73" spans="1:12" s="2" customFormat="1" ht="13.8" x14ac:dyDescent="0.3">
      <c r="A73" s="9" t="s">
        <v>87</v>
      </c>
      <c r="B73" s="10">
        <v>56006</v>
      </c>
      <c r="C73" s="11">
        <v>99349.42</v>
      </c>
      <c r="D73" s="11">
        <v>0</v>
      </c>
      <c r="E73" s="11">
        <v>13617.18</v>
      </c>
      <c r="F73" s="11">
        <v>3200.84</v>
      </c>
      <c r="G73" s="11">
        <v>0</v>
      </c>
      <c r="H73" s="11">
        <v>36226.480000000003</v>
      </c>
      <c r="I73" s="11">
        <f t="shared" si="2"/>
        <v>152393.92000000001</v>
      </c>
      <c r="J73" s="11"/>
      <c r="K73" s="12"/>
      <c r="L73" s="11">
        <f t="shared" si="3"/>
        <v>152393.92000000001</v>
      </c>
    </row>
    <row r="74" spans="1:12" s="2" customFormat="1" ht="13.8" x14ac:dyDescent="0.3">
      <c r="A74" s="9" t="s">
        <v>88</v>
      </c>
      <c r="B74" s="10">
        <v>23002</v>
      </c>
      <c r="C74" s="11">
        <v>251894.58</v>
      </c>
      <c r="D74" s="11">
        <v>0</v>
      </c>
      <c r="E74" s="11">
        <v>65890.16</v>
      </c>
      <c r="F74" s="11">
        <v>7413.79</v>
      </c>
      <c r="G74" s="11">
        <v>0</v>
      </c>
      <c r="H74" s="11">
        <v>33694.18</v>
      </c>
      <c r="I74" s="11">
        <f t="shared" si="2"/>
        <v>358892.70999999996</v>
      </c>
      <c r="J74" s="11"/>
      <c r="K74" s="12"/>
      <c r="L74" s="11">
        <f t="shared" si="3"/>
        <v>358892.70999999996</v>
      </c>
    </row>
    <row r="75" spans="1:12" s="2" customFormat="1" ht="13.8" x14ac:dyDescent="0.3">
      <c r="A75" s="9" t="s">
        <v>89</v>
      </c>
      <c r="B75" s="10">
        <v>53002</v>
      </c>
      <c r="C75" s="11">
        <v>73908.570000000007</v>
      </c>
      <c r="D75" s="11">
        <v>0</v>
      </c>
      <c r="E75" s="11">
        <v>12696.36</v>
      </c>
      <c r="F75" s="11">
        <v>0</v>
      </c>
      <c r="G75" s="11">
        <v>0</v>
      </c>
      <c r="H75" s="11">
        <v>68243.19</v>
      </c>
      <c r="I75" s="11">
        <f t="shared" si="2"/>
        <v>154848.12</v>
      </c>
      <c r="J75" s="11"/>
      <c r="K75" s="12"/>
      <c r="L75" s="11">
        <f t="shared" si="3"/>
        <v>154848.12</v>
      </c>
    </row>
    <row r="76" spans="1:12" s="2" customFormat="1" ht="13.8" x14ac:dyDescent="0.3">
      <c r="A76" s="9" t="s">
        <v>90</v>
      </c>
      <c r="B76" s="10">
        <v>48003</v>
      </c>
      <c r="C76" s="11">
        <v>447348.34</v>
      </c>
      <c r="D76" s="11">
        <v>1721.33</v>
      </c>
      <c r="E76" s="11">
        <v>19827.8</v>
      </c>
      <c r="F76" s="11">
        <v>1618</v>
      </c>
      <c r="G76" s="11">
        <v>0</v>
      </c>
      <c r="H76" s="11">
        <v>28002.959999999999</v>
      </c>
      <c r="I76" s="11">
        <f t="shared" si="2"/>
        <v>498518.43000000005</v>
      </c>
      <c r="J76" s="11"/>
      <c r="K76" s="12"/>
      <c r="L76" s="11">
        <f t="shared" si="3"/>
        <v>498518.43000000005</v>
      </c>
    </row>
    <row r="77" spans="1:12" s="2" customFormat="1" ht="13.8" x14ac:dyDescent="0.3">
      <c r="A77" s="9" t="s">
        <v>91</v>
      </c>
      <c r="B77" s="10">
        <v>2002</v>
      </c>
      <c r="C77" s="11">
        <v>349356.18</v>
      </c>
      <c r="D77" s="11">
        <v>7648.36</v>
      </c>
      <c r="E77" s="11">
        <v>218757.59</v>
      </c>
      <c r="F77" s="11">
        <v>3460.8</v>
      </c>
      <c r="G77" s="11">
        <v>0</v>
      </c>
      <c r="H77" s="11">
        <v>149094.29</v>
      </c>
      <c r="I77" s="11">
        <f t="shared" si="2"/>
        <v>728317.22000000009</v>
      </c>
      <c r="J77" s="11"/>
      <c r="K77" s="12"/>
      <c r="L77" s="11">
        <f t="shared" si="3"/>
        <v>728317.22000000009</v>
      </c>
    </row>
    <row r="78" spans="1:12" s="2" customFormat="1" ht="13.8" x14ac:dyDescent="0.3">
      <c r="A78" s="9" t="s">
        <v>92</v>
      </c>
      <c r="B78" s="10">
        <v>22006</v>
      </c>
      <c r="C78" s="11">
        <v>362481.32</v>
      </c>
      <c r="D78" s="11">
        <v>0</v>
      </c>
      <c r="E78" s="11">
        <v>24063.599999999999</v>
      </c>
      <c r="F78" s="11">
        <v>471.82</v>
      </c>
      <c r="G78" s="11">
        <v>0</v>
      </c>
      <c r="H78" s="11">
        <v>35322.57</v>
      </c>
      <c r="I78" s="11">
        <f t="shared" si="2"/>
        <v>422339.31</v>
      </c>
      <c r="J78" s="11"/>
      <c r="K78" s="12"/>
      <c r="L78" s="11">
        <f t="shared" si="3"/>
        <v>422339.31</v>
      </c>
    </row>
    <row r="79" spans="1:12" s="2" customFormat="1" ht="13.8" x14ac:dyDescent="0.3">
      <c r="A79" s="9" t="s">
        <v>93</v>
      </c>
      <c r="B79" s="10">
        <v>13003</v>
      </c>
      <c r="C79" s="11">
        <v>82837.919999999998</v>
      </c>
      <c r="D79" s="11">
        <v>0</v>
      </c>
      <c r="E79" s="11">
        <v>32111.17</v>
      </c>
      <c r="F79" s="11">
        <v>0</v>
      </c>
      <c r="G79" s="11">
        <v>0</v>
      </c>
      <c r="H79" s="11">
        <v>55975.95</v>
      </c>
      <c r="I79" s="11">
        <f t="shared" si="2"/>
        <v>170925.03999999998</v>
      </c>
      <c r="J79" s="11"/>
      <c r="K79" s="12"/>
      <c r="L79" s="11">
        <f t="shared" si="3"/>
        <v>170925.03999999998</v>
      </c>
    </row>
    <row r="80" spans="1:12" s="2" customFormat="1" ht="13.8" x14ac:dyDescent="0.3">
      <c r="A80" s="9" t="s">
        <v>94</v>
      </c>
      <c r="B80" s="10">
        <v>2003</v>
      </c>
      <c r="C80" s="11">
        <v>37850.94</v>
      </c>
      <c r="D80" s="11">
        <v>0</v>
      </c>
      <c r="E80" s="11">
        <v>13203.84</v>
      </c>
      <c r="F80" s="11">
        <v>2743.07</v>
      </c>
      <c r="G80" s="11">
        <v>0</v>
      </c>
      <c r="H80" s="11">
        <v>32903.129999999997</v>
      </c>
      <c r="I80" s="11">
        <f t="shared" si="2"/>
        <v>86700.98</v>
      </c>
      <c r="J80" s="11"/>
      <c r="K80" s="12"/>
      <c r="L80" s="11">
        <f t="shared" si="3"/>
        <v>86700.98</v>
      </c>
    </row>
    <row r="81" spans="1:12" s="2" customFormat="1" ht="13.8" x14ac:dyDescent="0.3">
      <c r="A81" s="9" t="s">
        <v>95</v>
      </c>
      <c r="B81" s="10">
        <v>37003</v>
      </c>
      <c r="C81" s="11">
        <v>95452.99</v>
      </c>
      <c r="D81" s="11">
        <v>0</v>
      </c>
      <c r="E81" s="11">
        <v>39766.629999999997</v>
      </c>
      <c r="F81" s="11">
        <v>0</v>
      </c>
      <c r="G81" s="11">
        <v>0</v>
      </c>
      <c r="H81" s="11">
        <v>22895.77</v>
      </c>
      <c r="I81" s="11">
        <f t="shared" si="2"/>
        <v>158115.38999999998</v>
      </c>
      <c r="J81" s="11"/>
      <c r="K81" s="12"/>
      <c r="L81" s="11">
        <f t="shared" si="3"/>
        <v>158115.38999999998</v>
      </c>
    </row>
    <row r="82" spans="1:12" s="2" customFormat="1" ht="13.8" x14ac:dyDescent="0.3">
      <c r="A82" s="9" t="s">
        <v>96</v>
      </c>
      <c r="B82" s="10">
        <v>35002</v>
      </c>
      <c r="C82" s="11">
        <v>164376.78</v>
      </c>
      <c r="D82" s="11">
        <v>0</v>
      </c>
      <c r="E82" s="11">
        <v>47980.05</v>
      </c>
      <c r="F82" s="11">
        <v>0</v>
      </c>
      <c r="G82" s="11">
        <v>0</v>
      </c>
      <c r="H82" s="11">
        <v>25811.82</v>
      </c>
      <c r="I82" s="11">
        <f t="shared" si="2"/>
        <v>238168.65000000002</v>
      </c>
      <c r="J82" s="11"/>
      <c r="K82" s="12"/>
      <c r="L82" s="11">
        <f t="shared" si="3"/>
        <v>238168.65000000002</v>
      </c>
    </row>
    <row r="83" spans="1:12" s="2" customFormat="1" ht="13.8" x14ac:dyDescent="0.3">
      <c r="A83" s="9" t="s">
        <v>97</v>
      </c>
      <c r="B83" s="10">
        <v>7002</v>
      </c>
      <c r="C83" s="11">
        <v>101110.81</v>
      </c>
      <c r="D83" s="11">
        <v>0</v>
      </c>
      <c r="E83" s="11">
        <v>19173.57</v>
      </c>
      <c r="F83" s="11">
        <v>0</v>
      </c>
      <c r="G83" s="11">
        <v>95537.77</v>
      </c>
      <c r="H83" s="11">
        <v>28984.03</v>
      </c>
      <c r="I83" s="11">
        <f t="shared" si="2"/>
        <v>244806.18000000002</v>
      </c>
      <c r="J83" s="11">
        <v>33635.21</v>
      </c>
      <c r="K83" s="12" t="s">
        <v>98</v>
      </c>
      <c r="L83" s="11">
        <f t="shared" si="3"/>
        <v>211170.97000000003</v>
      </c>
    </row>
    <row r="84" spans="1:12" s="2" customFormat="1" ht="13.8" x14ac:dyDescent="0.3">
      <c r="A84" s="9" t="s">
        <v>99</v>
      </c>
      <c r="B84" s="10">
        <v>38003</v>
      </c>
      <c r="C84" s="11">
        <v>30753.45</v>
      </c>
      <c r="D84" s="11">
        <v>0</v>
      </c>
      <c r="E84" s="11">
        <v>7451.52</v>
      </c>
      <c r="F84" s="11">
        <v>1807.64</v>
      </c>
      <c r="G84" s="11">
        <v>0</v>
      </c>
      <c r="H84" s="11">
        <v>26861.51</v>
      </c>
      <c r="I84" s="11">
        <f t="shared" si="2"/>
        <v>66874.12</v>
      </c>
      <c r="J84" s="11"/>
      <c r="K84" s="12"/>
      <c r="L84" s="11">
        <f t="shared" si="3"/>
        <v>66874.12</v>
      </c>
    </row>
    <row r="85" spans="1:12" s="2" customFormat="1" ht="13.8" x14ac:dyDescent="0.3">
      <c r="A85" s="9" t="s">
        <v>100</v>
      </c>
      <c r="B85" s="10">
        <v>45005</v>
      </c>
      <c r="C85" s="11">
        <v>71390.850000000006</v>
      </c>
      <c r="D85" s="11">
        <v>0</v>
      </c>
      <c r="E85" s="11">
        <v>9642.1200000000008</v>
      </c>
      <c r="F85" s="11">
        <v>0</v>
      </c>
      <c r="G85" s="11">
        <v>0</v>
      </c>
      <c r="H85" s="11">
        <v>40460.480000000003</v>
      </c>
      <c r="I85" s="11">
        <f t="shared" si="2"/>
        <v>121493.45000000001</v>
      </c>
      <c r="J85" s="11"/>
      <c r="K85" s="12"/>
      <c r="L85" s="11">
        <f t="shared" si="3"/>
        <v>121493.45000000001</v>
      </c>
    </row>
    <row r="86" spans="1:12" s="2" customFormat="1" ht="13.8" x14ac:dyDescent="0.3">
      <c r="A86" s="9" t="s">
        <v>101</v>
      </c>
      <c r="B86" s="10">
        <v>40001</v>
      </c>
      <c r="C86" s="11">
        <v>67394</v>
      </c>
      <c r="D86" s="11">
        <v>0</v>
      </c>
      <c r="E86" s="11">
        <v>144068.29999999999</v>
      </c>
      <c r="F86" s="11">
        <v>0</v>
      </c>
      <c r="G86" s="11">
        <v>0</v>
      </c>
      <c r="H86" s="11">
        <v>97026.93</v>
      </c>
      <c r="I86" s="11">
        <f t="shared" si="2"/>
        <v>308489.23</v>
      </c>
      <c r="J86" s="11"/>
      <c r="K86" s="12"/>
      <c r="L86" s="11">
        <f t="shared" si="3"/>
        <v>308489.23</v>
      </c>
    </row>
    <row r="87" spans="1:12" s="2" customFormat="1" ht="13.8" x14ac:dyDescent="0.3">
      <c r="A87" s="9" t="s">
        <v>102</v>
      </c>
      <c r="B87" s="10">
        <v>52004</v>
      </c>
      <c r="C87" s="11">
        <v>141949.97</v>
      </c>
      <c r="D87" s="11">
        <v>0</v>
      </c>
      <c r="E87" s="11">
        <v>12152.18</v>
      </c>
      <c r="F87" s="11">
        <v>5951.77</v>
      </c>
      <c r="G87" s="11">
        <v>0</v>
      </c>
      <c r="H87" s="11">
        <v>40410.65</v>
      </c>
      <c r="I87" s="11">
        <f t="shared" si="2"/>
        <v>200464.56999999998</v>
      </c>
      <c r="J87" s="11"/>
      <c r="K87" s="12"/>
      <c r="L87" s="11">
        <f t="shared" si="3"/>
        <v>200464.56999999998</v>
      </c>
    </row>
    <row r="88" spans="1:12" s="2" customFormat="1" ht="13.8" x14ac:dyDescent="0.3">
      <c r="A88" s="9" t="s">
        <v>103</v>
      </c>
      <c r="B88" s="10">
        <v>41004</v>
      </c>
      <c r="C88" s="11">
        <v>308315.53999999998</v>
      </c>
      <c r="D88" s="11">
        <v>0</v>
      </c>
      <c r="E88" s="11">
        <v>42948.800000000003</v>
      </c>
      <c r="F88" s="11">
        <v>0</v>
      </c>
      <c r="G88" s="11">
        <v>0</v>
      </c>
      <c r="H88" s="11">
        <v>114769.75</v>
      </c>
      <c r="I88" s="11">
        <f t="shared" si="2"/>
        <v>466034.08999999997</v>
      </c>
      <c r="J88" s="11"/>
      <c r="K88" s="12"/>
      <c r="L88" s="11">
        <f t="shared" si="3"/>
        <v>466034.08999999997</v>
      </c>
    </row>
    <row r="89" spans="1:12" s="2" customFormat="1" ht="13.8" x14ac:dyDescent="0.3">
      <c r="A89" s="9" t="s">
        <v>104</v>
      </c>
      <c r="B89" s="10">
        <v>44002</v>
      </c>
      <c r="C89" s="11">
        <v>59932.03</v>
      </c>
      <c r="D89" s="11">
        <v>0</v>
      </c>
      <c r="E89" s="11">
        <v>19949.91</v>
      </c>
      <c r="F89" s="11">
        <v>0</v>
      </c>
      <c r="G89" s="11">
        <v>137895.01999999999</v>
      </c>
      <c r="H89" s="11">
        <v>18795.47</v>
      </c>
      <c r="I89" s="11">
        <f t="shared" si="2"/>
        <v>236572.43</v>
      </c>
      <c r="J89" s="11"/>
      <c r="K89" s="12"/>
      <c r="L89" s="11">
        <f t="shared" si="3"/>
        <v>236572.43</v>
      </c>
    </row>
    <row r="90" spans="1:12" s="2" customFormat="1" ht="13.8" x14ac:dyDescent="0.3">
      <c r="A90" s="9" t="s">
        <v>105</v>
      </c>
      <c r="B90" s="10">
        <v>42001</v>
      </c>
      <c r="C90" s="11">
        <v>248352.96</v>
      </c>
      <c r="D90" s="11">
        <v>0</v>
      </c>
      <c r="E90" s="11">
        <v>54759.82</v>
      </c>
      <c r="F90" s="11">
        <v>0</v>
      </c>
      <c r="G90" s="11">
        <v>0</v>
      </c>
      <c r="H90" s="11">
        <v>15086.34</v>
      </c>
      <c r="I90" s="11">
        <f t="shared" si="2"/>
        <v>318199.12</v>
      </c>
      <c r="J90" s="11"/>
      <c r="K90" s="12"/>
      <c r="L90" s="11">
        <f t="shared" si="3"/>
        <v>318199.12</v>
      </c>
    </row>
    <row r="91" spans="1:12" s="2" customFormat="1" ht="13.8" x14ac:dyDescent="0.3">
      <c r="A91" s="9" t="s">
        <v>106</v>
      </c>
      <c r="B91" s="10">
        <v>39002</v>
      </c>
      <c r="C91" s="11">
        <v>153346.76999999999</v>
      </c>
      <c r="D91" s="11">
        <v>0</v>
      </c>
      <c r="E91" s="11">
        <v>70877.320000000007</v>
      </c>
      <c r="F91" s="11">
        <v>15661.19</v>
      </c>
      <c r="G91" s="11">
        <v>0</v>
      </c>
      <c r="H91" s="11">
        <v>69329.710000000006</v>
      </c>
      <c r="I91" s="11">
        <f t="shared" si="2"/>
        <v>309214.99</v>
      </c>
      <c r="J91" s="11"/>
      <c r="K91" s="12"/>
      <c r="L91" s="11">
        <f t="shared" si="3"/>
        <v>309214.99</v>
      </c>
    </row>
    <row r="92" spans="1:12" s="2" customFormat="1" ht="13.8" x14ac:dyDescent="0.3">
      <c r="A92" s="9" t="s">
        <v>107</v>
      </c>
      <c r="B92" s="10">
        <v>60003</v>
      </c>
      <c r="C92" s="11">
        <v>309514.93</v>
      </c>
      <c r="D92" s="11">
        <v>0</v>
      </c>
      <c r="E92" s="11">
        <v>11010.84</v>
      </c>
      <c r="F92" s="11">
        <v>2150.4</v>
      </c>
      <c r="G92" s="11">
        <v>0</v>
      </c>
      <c r="H92" s="11">
        <v>36256.879999999997</v>
      </c>
      <c r="I92" s="11">
        <f t="shared" si="2"/>
        <v>358933.05000000005</v>
      </c>
      <c r="J92" s="11"/>
      <c r="K92" s="12"/>
      <c r="L92" s="11">
        <f t="shared" si="3"/>
        <v>358933.05000000005</v>
      </c>
    </row>
    <row r="93" spans="1:12" s="2" customFormat="1" ht="13.8" x14ac:dyDescent="0.3">
      <c r="A93" s="9" t="s">
        <v>108</v>
      </c>
      <c r="B93" s="10">
        <v>43007</v>
      </c>
      <c r="C93" s="11">
        <v>154941.16</v>
      </c>
      <c r="D93" s="11">
        <v>0</v>
      </c>
      <c r="E93" s="11">
        <v>22566.81</v>
      </c>
      <c r="F93" s="11">
        <v>0</v>
      </c>
      <c r="G93" s="11">
        <v>0</v>
      </c>
      <c r="H93" s="11">
        <v>22623.41</v>
      </c>
      <c r="I93" s="11">
        <f t="shared" si="2"/>
        <v>200131.38</v>
      </c>
      <c r="J93" s="11"/>
      <c r="K93" s="12"/>
      <c r="L93" s="11">
        <f t="shared" si="3"/>
        <v>200131.38</v>
      </c>
    </row>
    <row r="94" spans="1:12" s="2" customFormat="1" ht="13.8" x14ac:dyDescent="0.3">
      <c r="A94" s="9" t="s">
        <v>109</v>
      </c>
      <c r="B94" s="10">
        <v>15001</v>
      </c>
      <c r="C94" s="11">
        <v>18059.62</v>
      </c>
      <c r="D94" s="11">
        <v>0</v>
      </c>
      <c r="E94" s="11">
        <v>2888.92</v>
      </c>
      <c r="F94" s="11">
        <v>0</v>
      </c>
      <c r="G94" s="11">
        <v>0</v>
      </c>
      <c r="H94" s="11">
        <v>9561.2999999999993</v>
      </c>
      <c r="I94" s="11">
        <f t="shared" si="2"/>
        <v>30509.84</v>
      </c>
      <c r="J94" s="11"/>
      <c r="K94" s="12"/>
      <c r="L94" s="11">
        <f t="shared" si="3"/>
        <v>30509.84</v>
      </c>
    </row>
    <row r="95" spans="1:12" s="2" customFormat="1" ht="13.8" x14ac:dyDescent="0.3">
      <c r="A95" s="9" t="s">
        <v>110</v>
      </c>
      <c r="B95" s="10">
        <v>15002</v>
      </c>
      <c r="C95" s="11">
        <v>68393.119999999995</v>
      </c>
      <c r="D95" s="11">
        <v>0</v>
      </c>
      <c r="E95" s="11">
        <v>15253.48</v>
      </c>
      <c r="F95" s="11">
        <v>0</v>
      </c>
      <c r="G95" s="11">
        <v>0</v>
      </c>
      <c r="H95" s="11">
        <v>12472.92</v>
      </c>
      <c r="I95" s="11">
        <f t="shared" si="2"/>
        <v>96119.51999999999</v>
      </c>
      <c r="J95" s="11"/>
      <c r="K95" s="12"/>
      <c r="L95" s="11">
        <f t="shared" si="3"/>
        <v>96119.51999999999</v>
      </c>
    </row>
    <row r="96" spans="1:12" s="2" customFormat="1" ht="13.8" x14ac:dyDescent="0.3">
      <c r="A96" s="9" t="s">
        <v>111</v>
      </c>
      <c r="B96" s="10">
        <v>46001</v>
      </c>
      <c r="C96" s="11">
        <v>211605.95</v>
      </c>
      <c r="D96" s="11">
        <v>0</v>
      </c>
      <c r="E96" s="11">
        <v>446573.38</v>
      </c>
      <c r="F96" s="11">
        <v>0</v>
      </c>
      <c r="G96" s="11">
        <v>0</v>
      </c>
      <c r="H96" s="11">
        <v>127618.05</v>
      </c>
      <c r="I96" s="11">
        <f t="shared" si="2"/>
        <v>785797.38000000012</v>
      </c>
      <c r="J96" s="11"/>
      <c r="K96" s="12"/>
      <c r="L96" s="11">
        <f t="shared" si="3"/>
        <v>785797.38000000012</v>
      </c>
    </row>
    <row r="97" spans="1:12" s="2" customFormat="1" ht="13.8" x14ac:dyDescent="0.3">
      <c r="A97" s="9" t="s">
        <v>112</v>
      </c>
      <c r="B97" s="10">
        <v>33002</v>
      </c>
      <c r="C97" s="11">
        <v>406596.21</v>
      </c>
      <c r="D97" s="11">
        <v>0</v>
      </c>
      <c r="E97" s="11">
        <v>12159.65</v>
      </c>
      <c r="F97" s="11">
        <v>0</v>
      </c>
      <c r="G97" s="11">
        <v>0</v>
      </c>
      <c r="H97" s="11">
        <v>37029.18</v>
      </c>
      <c r="I97" s="11">
        <f t="shared" si="2"/>
        <v>455785.04000000004</v>
      </c>
      <c r="J97" s="11"/>
      <c r="K97" s="12"/>
      <c r="L97" s="11">
        <f t="shared" si="3"/>
        <v>455785.04000000004</v>
      </c>
    </row>
    <row r="98" spans="1:12" s="2" customFormat="1" ht="13.8" x14ac:dyDescent="0.3">
      <c r="A98" s="9" t="s">
        <v>113</v>
      </c>
      <c r="B98" s="10">
        <v>25004</v>
      </c>
      <c r="C98" s="11">
        <v>211688.36</v>
      </c>
      <c r="D98" s="11">
        <v>3258.2</v>
      </c>
      <c r="E98" s="11">
        <v>64588.1</v>
      </c>
      <c r="F98" s="11">
        <v>0</v>
      </c>
      <c r="G98" s="11">
        <v>42030.81</v>
      </c>
      <c r="H98" s="11">
        <v>74576.38</v>
      </c>
      <c r="I98" s="11">
        <f t="shared" si="2"/>
        <v>396141.85</v>
      </c>
      <c r="J98" s="11">
        <v>42030.81</v>
      </c>
      <c r="K98" s="15" t="s">
        <v>114</v>
      </c>
      <c r="L98" s="11">
        <f t="shared" si="3"/>
        <v>354111.04</v>
      </c>
    </row>
    <row r="99" spans="1:12" s="2" customFormat="1" ht="13.8" x14ac:dyDescent="0.3">
      <c r="A99" s="9" t="s">
        <v>115</v>
      </c>
      <c r="B99" s="10">
        <v>29004</v>
      </c>
      <c r="C99" s="11">
        <v>132131.99</v>
      </c>
      <c r="D99" s="11">
        <v>4055.97</v>
      </c>
      <c r="E99" s="11">
        <v>89166.41</v>
      </c>
      <c r="F99" s="11">
        <v>0</v>
      </c>
      <c r="G99" s="11">
        <v>43295.9</v>
      </c>
      <c r="H99" s="11">
        <v>76380.77</v>
      </c>
      <c r="I99" s="11">
        <f t="shared" si="2"/>
        <v>345031.04000000004</v>
      </c>
      <c r="J99" s="11"/>
      <c r="K99" s="12"/>
      <c r="L99" s="11">
        <f t="shared" si="3"/>
        <v>345031.04000000004</v>
      </c>
    </row>
    <row r="100" spans="1:12" s="2" customFormat="1" ht="13.8" x14ac:dyDescent="0.3">
      <c r="A100" s="9" t="s">
        <v>116</v>
      </c>
      <c r="B100" s="10">
        <v>17002</v>
      </c>
      <c r="C100" s="11">
        <v>390748.04</v>
      </c>
      <c r="D100" s="11">
        <v>0</v>
      </c>
      <c r="E100" s="11">
        <v>221485.96</v>
      </c>
      <c r="F100" s="11">
        <v>0</v>
      </c>
      <c r="G100" s="11">
        <v>0</v>
      </c>
      <c r="H100" s="11">
        <v>165943.76999999999</v>
      </c>
      <c r="I100" s="11">
        <f t="shared" si="2"/>
        <v>778177.77</v>
      </c>
      <c r="J100" s="11"/>
      <c r="K100" s="12"/>
      <c r="L100" s="11">
        <f t="shared" si="3"/>
        <v>778177.77</v>
      </c>
    </row>
    <row r="101" spans="1:12" s="2" customFormat="1" ht="13.8" x14ac:dyDescent="0.3">
      <c r="A101" s="9" t="s">
        <v>117</v>
      </c>
      <c r="B101" s="10">
        <v>62006</v>
      </c>
      <c r="C101" s="11">
        <v>114495.65</v>
      </c>
      <c r="D101" s="11">
        <v>0</v>
      </c>
      <c r="E101" s="11">
        <v>53581.41</v>
      </c>
      <c r="F101" s="11">
        <v>0</v>
      </c>
      <c r="G101" s="11">
        <v>157906.5</v>
      </c>
      <c r="H101" s="11">
        <v>52161.49</v>
      </c>
      <c r="I101" s="11">
        <f t="shared" ref="I101:I152" si="4">SUM(C101:H101)</f>
        <v>378145.05</v>
      </c>
      <c r="J101" s="11"/>
      <c r="K101" s="12"/>
      <c r="L101" s="11">
        <f t="shared" si="3"/>
        <v>378145.05</v>
      </c>
    </row>
    <row r="102" spans="1:12" s="2" customFormat="1" ht="13.8" x14ac:dyDescent="0.3">
      <c r="A102" s="9" t="s">
        <v>118</v>
      </c>
      <c r="B102" s="10">
        <v>43002</v>
      </c>
      <c r="C102" s="11">
        <v>66367.839999999997</v>
      </c>
      <c r="D102" s="11">
        <v>0</v>
      </c>
      <c r="E102" s="11">
        <v>13689.9</v>
      </c>
      <c r="F102" s="11">
        <v>0</v>
      </c>
      <c r="G102" s="11">
        <v>0</v>
      </c>
      <c r="H102" s="11">
        <v>18446.259999999998</v>
      </c>
      <c r="I102" s="11">
        <f t="shared" si="4"/>
        <v>98503.999999999985</v>
      </c>
      <c r="J102" s="11"/>
      <c r="K102" s="12"/>
      <c r="L102" s="11">
        <f t="shared" si="3"/>
        <v>98503.999999999985</v>
      </c>
    </row>
    <row r="103" spans="1:12" s="2" customFormat="1" ht="13.8" x14ac:dyDescent="0.3">
      <c r="A103" s="9" t="s">
        <v>119</v>
      </c>
      <c r="B103" s="10">
        <v>17003</v>
      </c>
      <c r="C103" s="11">
        <v>45822.36</v>
      </c>
      <c r="D103" s="11">
        <v>0</v>
      </c>
      <c r="E103" s="11">
        <v>12537.22</v>
      </c>
      <c r="F103" s="11">
        <v>0</v>
      </c>
      <c r="G103" s="11">
        <v>0</v>
      </c>
      <c r="H103" s="11">
        <v>20991.63</v>
      </c>
      <c r="I103" s="11">
        <f t="shared" si="4"/>
        <v>79351.210000000006</v>
      </c>
      <c r="J103" s="11"/>
      <c r="K103" s="12"/>
      <c r="L103" s="11">
        <f t="shared" si="3"/>
        <v>79351.210000000006</v>
      </c>
    </row>
    <row r="104" spans="1:12" s="2" customFormat="1" ht="13.8" x14ac:dyDescent="0.3">
      <c r="A104" s="9" t="s">
        <v>120</v>
      </c>
      <c r="B104" s="10">
        <v>51003</v>
      </c>
      <c r="C104" s="11">
        <v>51904.77</v>
      </c>
      <c r="D104" s="11">
        <v>0</v>
      </c>
      <c r="E104" s="11">
        <v>7072.09</v>
      </c>
      <c r="F104" s="11">
        <v>1031.3699999999999</v>
      </c>
      <c r="G104" s="11">
        <v>0</v>
      </c>
      <c r="H104" s="11">
        <v>13765.39</v>
      </c>
      <c r="I104" s="11">
        <f t="shared" si="4"/>
        <v>73773.62</v>
      </c>
      <c r="J104" s="11"/>
      <c r="K104" s="12"/>
      <c r="L104" s="11">
        <f t="shared" si="3"/>
        <v>73773.62</v>
      </c>
    </row>
    <row r="105" spans="1:12" s="2" customFormat="1" ht="13.8" x14ac:dyDescent="0.3">
      <c r="A105" s="9" t="s">
        <v>121</v>
      </c>
      <c r="B105" s="10">
        <v>9002</v>
      </c>
      <c r="C105" s="11">
        <v>107334.71</v>
      </c>
      <c r="D105" s="11">
        <v>0</v>
      </c>
      <c r="E105" s="11">
        <v>31036.21</v>
      </c>
      <c r="F105" s="11">
        <v>0</v>
      </c>
      <c r="G105" s="11">
        <v>173251.55</v>
      </c>
      <c r="H105" s="11">
        <v>35197.01</v>
      </c>
      <c r="I105" s="11">
        <f t="shared" si="4"/>
        <v>346819.48</v>
      </c>
      <c r="J105" s="11">
        <v>173251.55</v>
      </c>
      <c r="K105" s="15" t="s">
        <v>122</v>
      </c>
      <c r="L105" s="11">
        <f t="shared" si="3"/>
        <v>173567.93</v>
      </c>
    </row>
    <row r="106" spans="1:12" s="2" customFormat="1" ht="13.8" x14ac:dyDescent="0.3">
      <c r="A106" s="9" t="s">
        <v>123</v>
      </c>
      <c r="B106" s="10">
        <v>56007</v>
      </c>
      <c r="C106" s="11">
        <v>99075.96</v>
      </c>
      <c r="D106" s="11">
        <v>0</v>
      </c>
      <c r="E106" s="11">
        <v>16299.86</v>
      </c>
      <c r="F106" s="11">
        <v>1929.79</v>
      </c>
      <c r="G106" s="11">
        <v>0</v>
      </c>
      <c r="H106" s="11">
        <v>21627.58</v>
      </c>
      <c r="I106" s="11">
        <f t="shared" si="4"/>
        <v>138933.19</v>
      </c>
      <c r="J106" s="11"/>
      <c r="K106" s="12"/>
      <c r="L106" s="11">
        <f t="shared" si="3"/>
        <v>138933.19</v>
      </c>
    </row>
    <row r="107" spans="1:12" s="2" customFormat="1" ht="13.8" x14ac:dyDescent="0.3">
      <c r="A107" s="9" t="s">
        <v>124</v>
      </c>
      <c r="B107" s="10">
        <v>23003</v>
      </c>
      <c r="C107" s="11">
        <v>19010.73</v>
      </c>
      <c r="D107" s="11">
        <v>0</v>
      </c>
      <c r="E107" s="11">
        <v>3686.05</v>
      </c>
      <c r="F107" s="11">
        <v>0</v>
      </c>
      <c r="G107" s="11">
        <v>0</v>
      </c>
      <c r="H107" s="11">
        <v>3338.14</v>
      </c>
      <c r="I107" s="11">
        <f t="shared" si="4"/>
        <v>26034.92</v>
      </c>
      <c r="J107" s="11"/>
      <c r="K107" s="12"/>
      <c r="L107" s="11">
        <f t="shared" si="3"/>
        <v>26034.92</v>
      </c>
    </row>
    <row r="108" spans="1:12" s="2" customFormat="1" ht="13.8" x14ac:dyDescent="0.3">
      <c r="A108" s="9" t="s">
        <v>125</v>
      </c>
      <c r="B108" s="10">
        <v>65001</v>
      </c>
      <c r="C108" s="11">
        <v>405362.34</v>
      </c>
      <c r="D108" s="11">
        <v>0</v>
      </c>
      <c r="E108" s="11">
        <v>1642.17</v>
      </c>
      <c r="F108" s="11">
        <v>0</v>
      </c>
      <c r="G108" s="11">
        <v>0</v>
      </c>
      <c r="H108" s="11">
        <v>0</v>
      </c>
      <c r="I108" s="11">
        <f t="shared" si="4"/>
        <v>407004.51</v>
      </c>
      <c r="J108" s="11"/>
      <c r="K108" s="12"/>
      <c r="L108" s="11">
        <f t="shared" si="3"/>
        <v>407004.51</v>
      </c>
    </row>
    <row r="109" spans="1:12" s="2" customFormat="1" ht="13.8" x14ac:dyDescent="0.3">
      <c r="A109" s="9" t="s">
        <v>126</v>
      </c>
      <c r="B109" s="10">
        <v>39006</v>
      </c>
      <c r="C109" s="11">
        <f>C$156+C$157</f>
        <v>70879.37</v>
      </c>
      <c r="D109" s="11">
        <f t="shared" ref="D109:H109" si="5">D$156+D$157</f>
        <v>0</v>
      </c>
      <c r="E109" s="11">
        <f t="shared" si="5"/>
        <v>14560.939999999999</v>
      </c>
      <c r="F109" s="11">
        <f t="shared" si="5"/>
        <v>498.24</v>
      </c>
      <c r="G109" s="11">
        <f t="shared" si="5"/>
        <v>0</v>
      </c>
      <c r="H109" s="11">
        <f t="shared" si="5"/>
        <v>30767.98</v>
      </c>
      <c r="I109" s="11">
        <f t="shared" si="4"/>
        <v>116706.53</v>
      </c>
      <c r="J109" s="11"/>
      <c r="K109" s="12"/>
      <c r="L109" s="11">
        <f t="shared" si="3"/>
        <v>116706.53</v>
      </c>
    </row>
    <row r="110" spans="1:12" s="2" customFormat="1" ht="13.8" x14ac:dyDescent="0.3">
      <c r="A110" s="9" t="s">
        <v>127</v>
      </c>
      <c r="B110" s="10">
        <v>60004</v>
      </c>
      <c r="C110" s="11">
        <v>73016.350000000006</v>
      </c>
      <c r="D110" s="11">
        <v>0</v>
      </c>
      <c r="E110" s="11">
        <v>19145.169999999998</v>
      </c>
      <c r="F110" s="11">
        <v>719.99</v>
      </c>
      <c r="G110" s="11">
        <v>0</v>
      </c>
      <c r="H110" s="11">
        <v>51643.54</v>
      </c>
      <c r="I110" s="11">
        <f t="shared" si="4"/>
        <v>144525.05000000002</v>
      </c>
      <c r="J110" s="11"/>
      <c r="K110" s="12"/>
      <c r="L110" s="11">
        <f t="shared" si="3"/>
        <v>144525.05000000002</v>
      </c>
    </row>
    <row r="111" spans="1:12" s="2" customFormat="1" ht="13.8" x14ac:dyDescent="0.3">
      <c r="A111" s="9" t="s">
        <v>128</v>
      </c>
      <c r="B111" s="10">
        <v>33003</v>
      </c>
      <c r="C111" s="11">
        <v>156704.13</v>
      </c>
      <c r="D111" s="11">
        <v>0</v>
      </c>
      <c r="E111" s="11">
        <v>18754.29</v>
      </c>
      <c r="F111" s="11">
        <v>2022.89</v>
      </c>
      <c r="G111" s="11">
        <v>0</v>
      </c>
      <c r="H111" s="11">
        <v>40658.81</v>
      </c>
      <c r="I111" s="11">
        <f t="shared" si="4"/>
        <v>218140.12000000002</v>
      </c>
      <c r="J111" s="11"/>
      <c r="K111" s="12"/>
      <c r="L111" s="11">
        <f t="shared" si="3"/>
        <v>218140.12000000002</v>
      </c>
    </row>
    <row r="112" spans="1:12" s="2" customFormat="1" ht="13.8" x14ac:dyDescent="0.3">
      <c r="A112" s="9" t="s">
        <v>129</v>
      </c>
      <c r="B112" s="10">
        <v>32002</v>
      </c>
      <c r="C112" s="11">
        <v>283631.95</v>
      </c>
      <c r="D112" s="11">
        <v>0</v>
      </c>
      <c r="E112" s="11">
        <v>267609.27</v>
      </c>
      <c r="F112" s="11">
        <v>0</v>
      </c>
      <c r="G112" s="11">
        <v>0</v>
      </c>
      <c r="H112" s="11">
        <v>634586.89</v>
      </c>
      <c r="I112" s="11">
        <f t="shared" si="4"/>
        <v>1185828.1099999999</v>
      </c>
      <c r="J112" s="11"/>
      <c r="K112" s="12"/>
      <c r="L112" s="11">
        <f t="shared" si="3"/>
        <v>1185828.1099999999</v>
      </c>
    </row>
    <row r="113" spans="1:12" s="2" customFormat="1" ht="13.8" x14ac:dyDescent="0.3">
      <c r="A113" s="9" t="s">
        <v>130</v>
      </c>
      <c r="B113" s="10">
        <v>1001</v>
      </c>
      <c r="C113" s="11">
        <v>81537.87</v>
      </c>
      <c r="D113" s="11">
        <v>0</v>
      </c>
      <c r="E113" s="11">
        <v>16933.72</v>
      </c>
      <c r="F113" s="11">
        <v>0</v>
      </c>
      <c r="G113" s="11">
        <v>0</v>
      </c>
      <c r="H113" s="11">
        <v>50795.9</v>
      </c>
      <c r="I113" s="11">
        <f t="shared" si="4"/>
        <v>149267.49</v>
      </c>
      <c r="J113" s="11"/>
      <c r="K113" s="12"/>
      <c r="L113" s="11">
        <f t="shared" si="3"/>
        <v>149267.49</v>
      </c>
    </row>
    <row r="114" spans="1:12" s="2" customFormat="1" ht="13.8" x14ac:dyDescent="0.3">
      <c r="A114" s="9" t="s">
        <v>131</v>
      </c>
      <c r="B114" s="10">
        <v>11005</v>
      </c>
      <c r="C114" s="11">
        <v>207142.31</v>
      </c>
      <c r="D114" s="11">
        <v>0</v>
      </c>
      <c r="E114" s="11">
        <v>25181.38</v>
      </c>
      <c r="F114" s="11">
        <v>4157.46</v>
      </c>
      <c r="G114" s="11">
        <v>0</v>
      </c>
      <c r="H114" s="11">
        <v>92177.46</v>
      </c>
      <c r="I114" s="11">
        <f t="shared" si="4"/>
        <v>328658.61</v>
      </c>
      <c r="J114" s="11"/>
      <c r="K114" s="12"/>
      <c r="L114" s="11">
        <f t="shared" si="3"/>
        <v>328658.61</v>
      </c>
    </row>
    <row r="115" spans="1:12" s="2" customFormat="1" ht="13.8" x14ac:dyDescent="0.3">
      <c r="A115" s="9" t="s">
        <v>132</v>
      </c>
      <c r="B115" s="10">
        <v>51004</v>
      </c>
      <c r="C115" s="11">
        <v>925594.92</v>
      </c>
      <c r="D115" s="11">
        <v>0</v>
      </c>
      <c r="E115" s="11">
        <v>626420.17000000004</v>
      </c>
      <c r="F115" s="11">
        <v>35648.47</v>
      </c>
      <c r="G115" s="11">
        <v>0</v>
      </c>
      <c r="H115" s="11">
        <v>1054081.47</v>
      </c>
      <c r="I115" s="11">
        <f t="shared" si="4"/>
        <v>2641745.0300000003</v>
      </c>
      <c r="J115" s="11"/>
      <c r="K115" s="12"/>
      <c r="L115" s="11">
        <f t="shared" si="3"/>
        <v>2641745.0300000003</v>
      </c>
    </row>
    <row r="116" spans="1:12" s="2" customFormat="1" ht="13.8" x14ac:dyDescent="0.3">
      <c r="A116" s="9" t="s">
        <v>133</v>
      </c>
      <c r="B116" s="10">
        <v>56004</v>
      </c>
      <c r="C116" s="11">
        <v>61357.19</v>
      </c>
      <c r="D116" s="11">
        <v>0</v>
      </c>
      <c r="E116" s="11">
        <v>33878.39</v>
      </c>
      <c r="F116" s="11">
        <v>671.16</v>
      </c>
      <c r="G116" s="11">
        <v>0</v>
      </c>
      <c r="H116" s="11">
        <v>57672.55</v>
      </c>
      <c r="I116" s="11">
        <f t="shared" si="4"/>
        <v>153579.29</v>
      </c>
      <c r="J116" s="11"/>
      <c r="K116" s="12"/>
      <c r="L116" s="11">
        <f t="shared" si="3"/>
        <v>153579.29</v>
      </c>
    </row>
    <row r="117" spans="1:12" s="2" customFormat="1" ht="13.8" x14ac:dyDescent="0.3">
      <c r="A117" s="9" t="s">
        <v>134</v>
      </c>
      <c r="B117" s="10">
        <v>54004</v>
      </c>
      <c r="C117" s="11">
        <v>50665.5</v>
      </c>
      <c r="D117" s="11">
        <v>0</v>
      </c>
      <c r="E117" s="11">
        <v>22208.94</v>
      </c>
      <c r="F117" s="11">
        <v>0</v>
      </c>
      <c r="G117" s="11">
        <v>0</v>
      </c>
      <c r="H117" s="11">
        <v>32158.09</v>
      </c>
      <c r="I117" s="11">
        <f t="shared" si="4"/>
        <v>105032.53</v>
      </c>
      <c r="J117" s="11"/>
      <c r="K117" s="12"/>
      <c r="L117" s="11">
        <f t="shared" si="3"/>
        <v>105032.53</v>
      </c>
    </row>
    <row r="118" spans="1:12" s="2" customFormat="1" ht="13.8" x14ac:dyDescent="0.3">
      <c r="A118" s="9" t="s">
        <v>135</v>
      </c>
      <c r="B118" s="10">
        <v>55005</v>
      </c>
      <c r="C118" s="11">
        <v>56173.81</v>
      </c>
      <c r="D118" s="11">
        <v>0</v>
      </c>
      <c r="E118" s="11">
        <v>13541.1</v>
      </c>
      <c r="F118" s="11">
        <v>263.67</v>
      </c>
      <c r="G118" s="11">
        <v>0</v>
      </c>
      <c r="H118" s="11">
        <v>7502.3</v>
      </c>
      <c r="I118" s="11">
        <f t="shared" si="4"/>
        <v>77480.88</v>
      </c>
      <c r="J118" s="11"/>
      <c r="K118" s="12"/>
      <c r="L118" s="11">
        <f t="shared" si="3"/>
        <v>77480.88</v>
      </c>
    </row>
    <row r="119" spans="1:12" s="2" customFormat="1" ht="13.8" x14ac:dyDescent="0.3">
      <c r="A119" s="9" t="s">
        <v>136</v>
      </c>
      <c r="B119" s="10">
        <v>4003</v>
      </c>
      <c r="C119" s="11">
        <v>75649.52</v>
      </c>
      <c r="D119" s="11">
        <v>0</v>
      </c>
      <c r="E119" s="11">
        <v>7402.67</v>
      </c>
      <c r="F119" s="11">
        <v>330.69</v>
      </c>
      <c r="G119" s="11">
        <v>0</v>
      </c>
      <c r="H119" s="11">
        <v>36009.93</v>
      </c>
      <c r="I119" s="11">
        <f t="shared" si="4"/>
        <v>119392.81</v>
      </c>
      <c r="J119" s="11"/>
      <c r="K119" s="12"/>
      <c r="L119" s="11">
        <f t="shared" si="3"/>
        <v>119392.81</v>
      </c>
    </row>
    <row r="120" spans="1:12" s="2" customFormat="1" ht="13.8" x14ac:dyDescent="0.3">
      <c r="A120" s="9" t="s">
        <v>137</v>
      </c>
      <c r="B120" s="10">
        <v>62005</v>
      </c>
      <c r="C120" s="11">
        <v>87822.36</v>
      </c>
      <c r="D120" s="11">
        <v>0</v>
      </c>
      <c r="E120" s="11">
        <v>21054.55</v>
      </c>
      <c r="F120" s="11">
        <v>0</v>
      </c>
      <c r="G120" s="11">
        <v>0</v>
      </c>
      <c r="H120" s="11">
        <v>48469.3</v>
      </c>
      <c r="I120" s="11">
        <f t="shared" si="4"/>
        <v>157346.21000000002</v>
      </c>
      <c r="J120" s="11"/>
      <c r="K120" s="12"/>
      <c r="L120" s="11">
        <f t="shared" si="3"/>
        <v>157346.21000000002</v>
      </c>
    </row>
    <row r="121" spans="1:12" s="2" customFormat="1" ht="13.8" x14ac:dyDescent="0.3">
      <c r="A121" s="9" t="s">
        <v>138</v>
      </c>
      <c r="B121" s="10">
        <v>49005</v>
      </c>
      <c r="C121" s="11">
        <v>1139768.54</v>
      </c>
      <c r="D121" s="11">
        <v>0</v>
      </c>
      <c r="E121" s="11">
        <v>835861.46</v>
      </c>
      <c r="F121" s="11">
        <v>0</v>
      </c>
      <c r="G121" s="11">
        <v>0</v>
      </c>
      <c r="H121" s="11">
        <v>5288900.96</v>
      </c>
      <c r="I121" s="11">
        <f t="shared" si="4"/>
        <v>7264530.96</v>
      </c>
      <c r="J121" s="11"/>
      <c r="K121" s="12"/>
      <c r="L121" s="11">
        <f t="shared" si="3"/>
        <v>7264530.96</v>
      </c>
    </row>
    <row r="122" spans="1:12" s="2" customFormat="1" ht="13.8" x14ac:dyDescent="0.3">
      <c r="A122" s="9" t="s">
        <v>139</v>
      </c>
      <c r="B122" s="10">
        <v>5005</v>
      </c>
      <c r="C122" s="11">
        <v>89689.18</v>
      </c>
      <c r="D122" s="11">
        <v>0</v>
      </c>
      <c r="E122" s="11">
        <v>52626.17</v>
      </c>
      <c r="F122" s="11">
        <v>1478.55</v>
      </c>
      <c r="G122" s="11">
        <v>0</v>
      </c>
      <c r="H122" s="11">
        <v>77798.33</v>
      </c>
      <c r="I122" s="11">
        <f t="shared" si="4"/>
        <v>221592.22999999998</v>
      </c>
      <c r="J122" s="11"/>
      <c r="K122" s="12"/>
      <c r="L122" s="11">
        <f t="shared" si="3"/>
        <v>221592.22999999998</v>
      </c>
    </row>
    <row r="123" spans="1:12" s="2" customFormat="1" ht="13.8" x14ac:dyDescent="0.3">
      <c r="A123" s="9" t="s">
        <v>140</v>
      </c>
      <c r="B123" s="10">
        <v>54002</v>
      </c>
      <c r="C123" s="11">
        <v>475198.25</v>
      </c>
      <c r="D123" s="11">
        <v>0</v>
      </c>
      <c r="E123" s="11">
        <v>254120.86</v>
      </c>
      <c r="F123" s="11">
        <v>0</v>
      </c>
      <c r="G123" s="11">
        <v>0</v>
      </c>
      <c r="H123" s="11">
        <v>110783.12</v>
      </c>
      <c r="I123" s="11">
        <f t="shared" si="4"/>
        <v>840102.23</v>
      </c>
      <c r="J123" s="11"/>
      <c r="K123" s="12"/>
      <c r="L123" s="11">
        <f t="shared" si="3"/>
        <v>840102.23</v>
      </c>
    </row>
    <row r="124" spans="1:12" s="2" customFormat="1" ht="13.8" x14ac:dyDescent="0.3">
      <c r="A124" s="9" t="s">
        <v>141</v>
      </c>
      <c r="B124" s="10">
        <v>15003</v>
      </c>
      <c r="C124" s="11">
        <v>23975.9</v>
      </c>
      <c r="D124" s="11">
        <v>0</v>
      </c>
      <c r="E124" s="11">
        <v>3461.08</v>
      </c>
      <c r="F124" s="11">
        <v>0</v>
      </c>
      <c r="G124" s="11">
        <v>0</v>
      </c>
      <c r="H124" s="11">
        <v>701.34</v>
      </c>
      <c r="I124" s="11">
        <f t="shared" si="4"/>
        <v>28138.320000000003</v>
      </c>
      <c r="J124" s="11"/>
      <c r="K124" s="12"/>
      <c r="L124" s="11">
        <f t="shared" si="3"/>
        <v>28138.320000000003</v>
      </c>
    </row>
    <row r="125" spans="1:12" s="2" customFormat="1" ht="13.8" x14ac:dyDescent="0.3">
      <c r="A125" s="9" t="s">
        <v>142</v>
      </c>
      <c r="B125" s="10">
        <v>26005</v>
      </c>
      <c r="C125" s="11">
        <v>46046.19</v>
      </c>
      <c r="D125" s="11">
        <v>0</v>
      </c>
      <c r="E125" s="11">
        <v>4892.75</v>
      </c>
      <c r="F125" s="11">
        <v>0</v>
      </c>
      <c r="G125" s="11">
        <v>0</v>
      </c>
      <c r="H125" s="11">
        <v>13439.78</v>
      </c>
      <c r="I125" s="11">
        <f t="shared" si="4"/>
        <v>64378.720000000001</v>
      </c>
      <c r="J125" s="11"/>
      <c r="K125" s="12"/>
      <c r="L125" s="11">
        <f t="shared" si="3"/>
        <v>64378.720000000001</v>
      </c>
    </row>
    <row r="126" spans="1:12" s="2" customFormat="1" ht="13.8" x14ac:dyDescent="0.3">
      <c r="A126" s="9" t="s">
        <v>143</v>
      </c>
      <c r="B126" s="10">
        <v>40002</v>
      </c>
      <c r="C126" s="11">
        <v>138067.89000000001</v>
      </c>
      <c r="D126" s="11">
        <v>0</v>
      </c>
      <c r="E126" s="11">
        <v>452429.03</v>
      </c>
      <c r="F126" s="11">
        <v>0</v>
      </c>
      <c r="G126" s="11">
        <v>0</v>
      </c>
      <c r="H126" s="11">
        <v>135386.70000000001</v>
      </c>
      <c r="I126" s="11">
        <f t="shared" si="4"/>
        <v>725883.62000000011</v>
      </c>
      <c r="J126" s="11"/>
      <c r="K126" s="12"/>
      <c r="L126" s="11">
        <f t="shared" si="3"/>
        <v>725883.62000000011</v>
      </c>
    </row>
    <row r="127" spans="1:12" s="2" customFormat="1" ht="13.8" x14ac:dyDescent="0.3">
      <c r="A127" s="9" t="s">
        <v>144</v>
      </c>
      <c r="B127" s="10">
        <v>57001</v>
      </c>
      <c r="C127" s="11">
        <v>31409.23</v>
      </c>
      <c r="D127" s="11">
        <v>0</v>
      </c>
      <c r="E127" s="11">
        <v>107939.07</v>
      </c>
      <c r="F127" s="11">
        <v>0</v>
      </c>
      <c r="G127" s="11">
        <v>0</v>
      </c>
      <c r="H127" s="11">
        <v>62817.39</v>
      </c>
      <c r="I127" s="11">
        <f t="shared" si="4"/>
        <v>202165.69</v>
      </c>
      <c r="J127" s="11"/>
      <c r="K127" s="12"/>
      <c r="L127" s="11">
        <f t="shared" si="3"/>
        <v>202165.69</v>
      </c>
    </row>
    <row r="128" spans="1:12" s="2" customFormat="1" ht="13.8" x14ac:dyDescent="0.3">
      <c r="A128" s="9" t="s">
        <v>145</v>
      </c>
      <c r="B128" s="10">
        <v>54006</v>
      </c>
      <c r="C128" s="11">
        <v>57716.93</v>
      </c>
      <c r="D128" s="11">
        <v>0</v>
      </c>
      <c r="E128" s="11">
        <v>16979.73</v>
      </c>
      <c r="F128" s="11">
        <v>858.2</v>
      </c>
      <c r="G128" s="11">
        <v>164600.79999999999</v>
      </c>
      <c r="H128" s="11">
        <v>18237.599999999999</v>
      </c>
      <c r="I128" s="11">
        <f t="shared" si="4"/>
        <v>258393.25999999998</v>
      </c>
      <c r="J128" s="11">
        <v>164600.79999999999</v>
      </c>
      <c r="K128" s="12" t="s">
        <v>146</v>
      </c>
      <c r="L128" s="11">
        <f t="shared" si="3"/>
        <v>93792.459999999992</v>
      </c>
    </row>
    <row r="129" spans="1:12" s="2" customFormat="1" ht="13.8" x14ac:dyDescent="0.3">
      <c r="A129" s="9" t="s">
        <v>147</v>
      </c>
      <c r="B129" s="10">
        <v>41005</v>
      </c>
      <c r="C129" s="11">
        <v>123512.63</v>
      </c>
      <c r="D129" s="11">
        <v>0</v>
      </c>
      <c r="E129" s="11">
        <v>64516.77</v>
      </c>
      <c r="F129" s="11">
        <v>0</v>
      </c>
      <c r="G129" s="11">
        <v>0</v>
      </c>
      <c r="H129" s="11">
        <v>179161.52</v>
      </c>
      <c r="I129" s="11">
        <f t="shared" si="4"/>
        <v>367190.92</v>
      </c>
      <c r="J129" s="11"/>
      <c r="K129" s="12"/>
      <c r="L129" s="11">
        <f t="shared" si="3"/>
        <v>367190.92</v>
      </c>
    </row>
    <row r="130" spans="1:12" s="2" customFormat="1" ht="13.8" x14ac:dyDescent="0.3">
      <c r="A130" s="9" t="s">
        <v>148</v>
      </c>
      <c r="B130" s="10">
        <v>20003</v>
      </c>
      <c r="C130" s="11">
        <v>40167.65</v>
      </c>
      <c r="D130" s="11">
        <v>0</v>
      </c>
      <c r="E130" s="11">
        <v>3235.16</v>
      </c>
      <c r="F130" s="11">
        <v>0</v>
      </c>
      <c r="G130" s="11">
        <v>0</v>
      </c>
      <c r="H130" s="11">
        <v>11723.37</v>
      </c>
      <c r="I130" s="11">
        <f t="shared" si="4"/>
        <v>55126.18</v>
      </c>
      <c r="J130" s="11"/>
      <c r="K130" s="12"/>
      <c r="L130" s="11">
        <f t="shared" si="3"/>
        <v>55126.18</v>
      </c>
    </row>
    <row r="131" spans="1:12" s="2" customFormat="1" ht="13.8" x14ac:dyDescent="0.3">
      <c r="A131" s="9" t="s">
        <v>149</v>
      </c>
      <c r="B131" s="10">
        <v>66001</v>
      </c>
      <c r="C131" s="11">
        <v>398801.8</v>
      </c>
      <c r="D131" s="11">
        <v>0</v>
      </c>
      <c r="E131" s="11">
        <v>0</v>
      </c>
      <c r="F131" s="11">
        <v>0</v>
      </c>
      <c r="G131" s="11">
        <v>0</v>
      </c>
      <c r="H131" s="11">
        <v>106.34</v>
      </c>
      <c r="I131" s="11">
        <f t="shared" si="4"/>
        <v>398908.14</v>
      </c>
      <c r="J131" s="11"/>
      <c r="K131" s="12"/>
      <c r="L131" s="11">
        <f t="shared" si="3"/>
        <v>398908.14</v>
      </c>
    </row>
    <row r="132" spans="1:12" s="2" customFormat="1" ht="13.8" x14ac:dyDescent="0.3">
      <c r="A132" s="9" t="s">
        <v>150</v>
      </c>
      <c r="B132" s="10">
        <v>33005</v>
      </c>
      <c r="C132" s="11">
        <v>81230.509999999995</v>
      </c>
      <c r="D132" s="11">
        <v>0</v>
      </c>
      <c r="E132" s="11">
        <v>8016.11</v>
      </c>
      <c r="F132" s="11">
        <v>0</v>
      </c>
      <c r="G132" s="11">
        <v>247544.29</v>
      </c>
      <c r="H132" s="11">
        <v>28838.36</v>
      </c>
      <c r="I132" s="11">
        <f t="shared" si="4"/>
        <v>365629.27</v>
      </c>
      <c r="J132" s="11">
        <v>121558.39</v>
      </c>
      <c r="K132" s="15" t="s">
        <v>20</v>
      </c>
      <c r="L132" s="11">
        <f t="shared" si="3"/>
        <v>244070.88</v>
      </c>
    </row>
    <row r="133" spans="1:12" s="2" customFormat="1" ht="13.8" x14ac:dyDescent="0.3">
      <c r="A133" s="9" t="s">
        <v>151</v>
      </c>
      <c r="B133" s="10">
        <v>49006</v>
      </c>
      <c r="C133" s="11">
        <v>287342.28000000003</v>
      </c>
      <c r="D133" s="11">
        <v>0</v>
      </c>
      <c r="E133" s="11">
        <v>31999.08</v>
      </c>
      <c r="F133" s="11">
        <v>0</v>
      </c>
      <c r="G133" s="11">
        <v>0</v>
      </c>
      <c r="H133" s="11">
        <v>264377.65000000002</v>
      </c>
      <c r="I133" s="11">
        <f t="shared" si="4"/>
        <v>583719.01</v>
      </c>
      <c r="J133" s="11"/>
      <c r="K133" s="12"/>
      <c r="L133" s="11">
        <f t="shared" ref="L133:L152" si="6">I133-J133</f>
        <v>583719.01</v>
      </c>
    </row>
    <row r="134" spans="1:12" s="2" customFormat="1" ht="13.8" x14ac:dyDescent="0.3">
      <c r="A134" s="9" t="s">
        <v>152</v>
      </c>
      <c r="B134" s="10">
        <v>13001</v>
      </c>
      <c r="C134" s="11">
        <v>166936.12</v>
      </c>
      <c r="D134" s="11">
        <v>0</v>
      </c>
      <c r="E134" s="11">
        <v>172423.56</v>
      </c>
      <c r="F134" s="11">
        <v>100.54</v>
      </c>
      <c r="G134" s="11">
        <v>0</v>
      </c>
      <c r="H134" s="11">
        <v>78616.89</v>
      </c>
      <c r="I134" s="11">
        <f t="shared" si="4"/>
        <v>418077.11</v>
      </c>
      <c r="J134" s="11"/>
      <c r="K134" s="12"/>
      <c r="L134" s="11">
        <f t="shared" si="6"/>
        <v>418077.11</v>
      </c>
    </row>
    <row r="135" spans="1:12" s="2" customFormat="1" ht="13.8" x14ac:dyDescent="0.3">
      <c r="A135" s="9" t="s">
        <v>153</v>
      </c>
      <c r="B135" s="10">
        <v>60006</v>
      </c>
      <c r="C135" s="11">
        <v>136214.70000000001</v>
      </c>
      <c r="D135" s="11">
        <v>0</v>
      </c>
      <c r="E135" s="11">
        <v>49521.65</v>
      </c>
      <c r="F135" s="11">
        <v>1032.8499999999999</v>
      </c>
      <c r="G135" s="11">
        <v>0</v>
      </c>
      <c r="H135" s="11">
        <v>46235.040000000001</v>
      </c>
      <c r="I135" s="11">
        <f t="shared" si="4"/>
        <v>233004.24000000002</v>
      </c>
      <c r="J135" s="11"/>
      <c r="K135" s="12"/>
      <c r="L135" s="11">
        <f t="shared" si="6"/>
        <v>233004.24000000002</v>
      </c>
    </row>
    <row r="136" spans="1:12" s="2" customFormat="1" ht="13.8" x14ac:dyDescent="0.3">
      <c r="A136" s="9" t="s">
        <v>154</v>
      </c>
      <c r="B136" s="10">
        <v>11004</v>
      </c>
      <c r="C136" s="11">
        <v>120058.23</v>
      </c>
      <c r="D136" s="11">
        <v>0</v>
      </c>
      <c r="E136" s="11">
        <v>37352.06</v>
      </c>
      <c r="F136" s="11">
        <v>801.74</v>
      </c>
      <c r="G136" s="11">
        <v>82919.38</v>
      </c>
      <c r="H136" s="11">
        <v>58560.02</v>
      </c>
      <c r="I136" s="11">
        <f t="shared" si="4"/>
        <v>299691.43</v>
      </c>
      <c r="J136" s="11">
        <v>76773.72</v>
      </c>
      <c r="K136" s="15" t="s">
        <v>20</v>
      </c>
      <c r="L136" s="11">
        <f t="shared" si="6"/>
        <v>222917.71</v>
      </c>
    </row>
    <row r="137" spans="1:12" s="2" customFormat="1" ht="13.8" x14ac:dyDescent="0.3">
      <c r="A137" s="9" t="s">
        <v>155</v>
      </c>
      <c r="B137" s="10">
        <v>51005</v>
      </c>
      <c r="C137" s="11">
        <v>117777.4</v>
      </c>
      <c r="D137" s="11">
        <v>0</v>
      </c>
      <c r="E137" s="11">
        <v>10673.35</v>
      </c>
      <c r="F137" s="11">
        <v>0</v>
      </c>
      <c r="G137" s="11">
        <v>0</v>
      </c>
      <c r="H137" s="11">
        <v>20346.89</v>
      </c>
      <c r="I137" s="11">
        <f t="shared" si="4"/>
        <v>148797.64000000001</v>
      </c>
      <c r="J137" s="11"/>
      <c r="K137" s="12"/>
      <c r="L137" s="11">
        <f t="shared" si="6"/>
        <v>148797.64000000001</v>
      </c>
    </row>
    <row r="138" spans="1:12" s="2" customFormat="1" ht="13.8" x14ac:dyDescent="0.3">
      <c r="A138" s="9" t="s">
        <v>156</v>
      </c>
      <c r="B138" s="10">
        <v>6005</v>
      </c>
      <c r="C138" s="11">
        <v>34895</v>
      </c>
      <c r="D138" s="11">
        <v>0</v>
      </c>
      <c r="E138" s="11">
        <v>14309.51</v>
      </c>
      <c r="F138" s="11">
        <v>41.59</v>
      </c>
      <c r="G138" s="11">
        <v>0</v>
      </c>
      <c r="H138" s="11">
        <v>41837.64</v>
      </c>
      <c r="I138" s="11">
        <f t="shared" si="4"/>
        <v>91083.739999999991</v>
      </c>
      <c r="J138" s="11"/>
      <c r="K138" s="12"/>
      <c r="L138" s="11">
        <f t="shared" si="6"/>
        <v>91083.739999999991</v>
      </c>
    </row>
    <row r="139" spans="1:12" s="2" customFormat="1" ht="13.8" x14ac:dyDescent="0.3">
      <c r="A139" s="9" t="s">
        <v>157</v>
      </c>
      <c r="B139" s="10">
        <v>14004</v>
      </c>
      <c r="C139" s="11">
        <v>266744.98</v>
      </c>
      <c r="D139" s="11">
        <v>9933.14</v>
      </c>
      <c r="E139" s="11">
        <v>438757.21</v>
      </c>
      <c r="F139" s="11">
        <v>19869.349999999999</v>
      </c>
      <c r="G139" s="11">
        <v>65279.95</v>
      </c>
      <c r="H139" s="11">
        <v>553467.76</v>
      </c>
      <c r="I139" s="11">
        <f t="shared" si="4"/>
        <v>1354052.3900000001</v>
      </c>
      <c r="J139" s="11">
        <v>65279.95</v>
      </c>
      <c r="K139" s="12" t="s">
        <v>158</v>
      </c>
      <c r="L139" s="11">
        <f t="shared" si="6"/>
        <v>1288772.4400000002</v>
      </c>
    </row>
    <row r="140" spans="1:12" s="2" customFormat="1" ht="13.8" x14ac:dyDescent="0.3">
      <c r="A140" s="9" t="s">
        <v>159</v>
      </c>
      <c r="B140" s="10">
        <v>18003</v>
      </c>
      <c r="C140" s="11">
        <v>49059.17</v>
      </c>
      <c r="D140" s="11">
        <v>0</v>
      </c>
      <c r="E140" s="11">
        <v>27936.32</v>
      </c>
      <c r="F140" s="11">
        <v>0</v>
      </c>
      <c r="G140" s="11">
        <v>0</v>
      </c>
      <c r="H140" s="11">
        <v>17051.03</v>
      </c>
      <c r="I140" s="11">
        <f t="shared" si="4"/>
        <v>94046.51999999999</v>
      </c>
      <c r="J140" s="11"/>
      <c r="K140" s="12"/>
      <c r="L140" s="11">
        <f t="shared" si="6"/>
        <v>94046.51999999999</v>
      </c>
    </row>
    <row r="141" spans="1:12" s="2" customFormat="1" ht="21.6" x14ac:dyDescent="0.3">
      <c r="A141" s="9" t="s">
        <v>160</v>
      </c>
      <c r="B141" s="10">
        <v>14005</v>
      </c>
      <c r="C141" s="11">
        <v>59588.81</v>
      </c>
      <c r="D141" s="11">
        <v>0</v>
      </c>
      <c r="E141" s="11">
        <v>13628.47</v>
      </c>
      <c r="F141" s="11">
        <v>0</v>
      </c>
      <c r="G141" s="11">
        <v>467034.55</v>
      </c>
      <c r="H141" s="11">
        <v>40304.75</v>
      </c>
      <c r="I141" s="11">
        <f t="shared" si="4"/>
        <v>580556.57999999996</v>
      </c>
      <c r="J141" s="11">
        <v>467034.55</v>
      </c>
      <c r="K141" s="16" t="s">
        <v>161</v>
      </c>
      <c r="L141" s="11">
        <f t="shared" si="6"/>
        <v>113522.02999999997</v>
      </c>
    </row>
    <row r="142" spans="1:12" s="2" customFormat="1" ht="13.8" x14ac:dyDescent="0.3">
      <c r="A142" s="9" t="s">
        <v>162</v>
      </c>
      <c r="B142" s="10">
        <v>18005</v>
      </c>
      <c r="C142" s="11">
        <v>204183.81</v>
      </c>
      <c r="D142" s="11">
        <v>0</v>
      </c>
      <c r="E142" s="11">
        <v>59301.99</v>
      </c>
      <c r="F142" s="11">
        <v>3253.47</v>
      </c>
      <c r="G142" s="11">
        <v>0</v>
      </c>
      <c r="H142" s="11">
        <v>55542.97</v>
      </c>
      <c r="I142" s="11">
        <f t="shared" si="4"/>
        <v>322282.23999999999</v>
      </c>
      <c r="J142" s="11"/>
      <c r="K142" s="12"/>
      <c r="L142" s="11">
        <f t="shared" si="6"/>
        <v>322282.23999999999</v>
      </c>
    </row>
    <row r="143" spans="1:12" s="2" customFormat="1" ht="13.8" x14ac:dyDescent="0.3">
      <c r="A143" s="9" t="s">
        <v>163</v>
      </c>
      <c r="B143" s="10">
        <v>36002</v>
      </c>
      <c r="C143" s="11">
        <v>107766.51</v>
      </c>
      <c r="D143" s="11">
        <v>0</v>
      </c>
      <c r="E143" s="11">
        <v>18757.87</v>
      </c>
      <c r="F143" s="11">
        <v>77</v>
      </c>
      <c r="G143" s="11">
        <v>157520.28</v>
      </c>
      <c r="H143" s="11">
        <v>35102.230000000003</v>
      </c>
      <c r="I143" s="11">
        <f t="shared" si="4"/>
        <v>319223.88999999996</v>
      </c>
      <c r="J143" s="11"/>
      <c r="K143" s="12"/>
      <c r="L143" s="11">
        <f t="shared" si="6"/>
        <v>319223.88999999996</v>
      </c>
    </row>
    <row r="144" spans="1:12" s="2" customFormat="1" ht="13.8" x14ac:dyDescent="0.3">
      <c r="A144" s="9" t="s">
        <v>164</v>
      </c>
      <c r="B144" s="10">
        <v>49007</v>
      </c>
      <c r="C144" s="11">
        <v>339473.31</v>
      </c>
      <c r="D144" s="11">
        <v>0</v>
      </c>
      <c r="E144" s="11">
        <v>42309.05</v>
      </c>
      <c r="F144" s="11">
        <v>0</v>
      </c>
      <c r="G144" s="11">
        <v>0</v>
      </c>
      <c r="H144" s="11">
        <v>295364.98</v>
      </c>
      <c r="I144" s="11">
        <f t="shared" si="4"/>
        <v>677147.34</v>
      </c>
      <c r="J144" s="11"/>
      <c r="K144" s="12"/>
      <c r="L144" s="11">
        <f t="shared" si="6"/>
        <v>677147.34</v>
      </c>
    </row>
    <row r="145" spans="1:12" s="2" customFormat="1" ht="13.8" x14ac:dyDescent="0.3">
      <c r="A145" s="9" t="s">
        <v>165</v>
      </c>
      <c r="B145" s="10">
        <v>1003</v>
      </c>
      <c r="C145" s="11">
        <v>41922.75</v>
      </c>
      <c r="D145" s="11">
        <v>0</v>
      </c>
      <c r="E145" s="11">
        <v>7971.04</v>
      </c>
      <c r="F145" s="11">
        <v>0</v>
      </c>
      <c r="G145" s="11">
        <v>169901.14</v>
      </c>
      <c r="H145" s="11">
        <v>36441.269999999997</v>
      </c>
      <c r="I145" s="11">
        <f t="shared" si="4"/>
        <v>256236.2</v>
      </c>
      <c r="J145" s="11">
        <v>33715.51</v>
      </c>
      <c r="K145" s="12" t="s">
        <v>166</v>
      </c>
      <c r="L145" s="11">
        <f t="shared" si="6"/>
        <v>222520.69</v>
      </c>
    </row>
    <row r="146" spans="1:12" s="2" customFormat="1" ht="13.8" x14ac:dyDescent="0.3">
      <c r="A146" s="9" t="s">
        <v>167</v>
      </c>
      <c r="B146" s="10">
        <v>47001</v>
      </c>
      <c r="C146" s="11">
        <v>72097.56</v>
      </c>
      <c r="D146" s="11">
        <v>0</v>
      </c>
      <c r="E146" s="11">
        <v>11962.94</v>
      </c>
      <c r="F146" s="11">
        <v>0</v>
      </c>
      <c r="G146" s="11">
        <v>0</v>
      </c>
      <c r="H146" s="11">
        <v>2572.27</v>
      </c>
      <c r="I146" s="11">
        <f t="shared" si="4"/>
        <v>86632.77</v>
      </c>
      <c r="J146" s="11"/>
      <c r="K146" s="12"/>
      <c r="L146" s="11">
        <f t="shared" si="6"/>
        <v>86632.77</v>
      </c>
    </row>
    <row r="147" spans="1:12" s="2" customFormat="1" ht="13.8" x14ac:dyDescent="0.3">
      <c r="A147" s="9" t="s">
        <v>168</v>
      </c>
      <c r="B147" s="10">
        <v>12003</v>
      </c>
      <c r="C147" s="11">
        <v>398315.14</v>
      </c>
      <c r="D147" s="11">
        <v>0</v>
      </c>
      <c r="E147" s="11">
        <v>11463.27</v>
      </c>
      <c r="F147" s="11">
        <v>0</v>
      </c>
      <c r="G147" s="11">
        <v>0</v>
      </c>
      <c r="H147" s="11">
        <v>18662.03</v>
      </c>
      <c r="I147" s="11">
        <f t="shared" si="4"/>
        <v>428440.44000000006</v>
      </c>
      <c r="J147" s="11"/>
      <c r="K147" s="12"/>
      <c r="L147" s="11">
        <f t="shared" si="6"/>
        <v>428440.44000000006</v>
      </c>
    </row>
    <row r="148" spans="1:12" s="2" customFormat="1" ht="13.8" x14ac:dyDescent="0.3">
      <c r="A148" s="9" t="s">
        <v>169</v>
      </c>
      <c r="B148" s="10">
        <v>54007</v>
      </c>
      <c r="C148" s="11">
        <v>100606.59</v>
      </c>
      <c r="D148" s="11">
        <v>0</v>
      </c>
      <c r="E148" s="11">
        <v>30168.14</v>
      </c>
      <c r="F148" s="11">
        <v>387.79</v>
      </c>
      <c r="G148" s="11">
        <v>0</v>
      </c>
      <c r="H148" s="11">
        <v>28217.119999999999</v>
      </c>
      <c r="I148" s="11">
        <f t="shared" si="4"/>
        <v>159379.63999999998</v>
      </c>
      <c r="J148" s="11"/>
      <c r="K148" s="12"/>
      <c r="L148" s="11">
        <f t="shared" si="6"/>
        <v>159379.63999999998</v>
      </c>
    </row>
    <row r="149" spans="1:12" s="2" customFormat="1" ht="13.8" x14ac:dyDescent="0.3">
      <c r="A149" s="9" t="s">
        <v>170</v>
      </c>
      <c r="B149" s="10">
        <v>59002</v>
      </c>
      <c r="C149" s="11">
        <v>219394.33</v>
      </c>
      <c r="D149" s="11">
        <v>0</v>
      </c>
      <c r="E149" s="11">
        <v>44190.83</v>
      </c>
      <c r="F149" s="11">
        <v>0</v>
      </c>
      <c r="G149" s="11">
        <v>0</v>
      </c>
      <c r="H149" s="11">
        <v>63821.73</v>
      </c>
      <c r="I149" s="11">
        <f t="shared" si="4"/>
        <v>327406.88999999996</v>
      </c>
      <c r="J149" s="11"/>
      <c r="K149" s="12"/>
      <c r="L149" s="11">
        <f t="shared" si="6"/>
        <v>327406.88999999996</v>
      </c>
    </row>
    <row r="150" spans="1:12" s="2" customFormat="1" ht="13.8" x14ac:dyDescent="0.3">
      <c r="A150" s="9" t="s">
        <v>171</v>
      </c>
      <c r="B150" s="10">
        <v>2006</v>
      </c>
      <c r="C150" s="11">
        <v>64939.040000000001</v>
      </c>
      <c r="D150" s="11">
        <v>0</v>
      </c>
      <c r="E150" s="11">
        <v>17615.509999999998</v>
      </c>
      <c r="F150" s="11">
        <v>7186.66</v>
      </c>
      <c r="G150" s="11">
        <v>0</v>
      </c>
      <c r="H150" s="11">
        <v>38620.89</v>
      </c>
      <c r="I150" s="11">
        <f t="shared" si="4"/>
        <v>128362.1</v>
      </c>
      <c r="J150" s="11"/>
      <c r="K150" s="12"/>
      <c r="L150" s="11">
        <f t="shared" si="6"/>
        <v>128362.1</v>
      </c>
    </row>
    <row r="151" spans="1:12" s="2" customFormat="1" ht="13.8" x14ac:dyDescent="0.3">
      <c r="A151" s="9" t="s">
        <v>172</v>
      </c>
      <c r="B151" s="10">
        <v>55004</v>
      </c>
      <c r="C151" s="11">
        <v>52017.96</v>
      </c>
      <c r="D151" s="11">
        <v>0</v>
      </c>
      <c r="E151" s="11">
        <v>16511.88</v>
      </c>
      <c r="F151" s="11">
        <v>0</v>
      </c>
      <c r="G151" s="11">
        <v>0</v>
      </c>
      <c r="H151" s="11">
        <v>8134.91</v>
      </c>
      <c r="I151" s="11">
        <f t="shared" si="4"/>
        <v>76664.75</v>
      </c>
      <c r="J151" s="11"/>
      <c r="K151" s="12"/>
      <c r="L151" s="11">
        <f t="shared" si="6"/>
        <v>76664.75</v>
      </c>
    </row>
    <row r="152" spans="1:12" s="2" customFormat="1" ht="13.8" x14ac:dyDescent="0.3">
      <c r="A152" s="9" t="s">
        <v>173</v>
      </c>
      <c r="B152" s="10">
        <v>63003</v>
      </c>
      <c r="C152" s="11">
        <v>281327.05</v>
      </c>
      <c r="D152" s="11">
        <v>0</v>
      </c>
      <c r="E152" s="11">
        <v>283734.34999999998</v>
      </c>
      <c r="F152" s="11">
        <v>0</v>
      </c>
      <c r="G152" s="11">
        <v>0</v>
      </c>
      <c r="H152" s="11">
        <v>477862.52</v>
      </c>
      <c r="I152" s="11">
        <f t="shared" si="4"/>
        <v>1042923.9199999999</v>
      </c>
      <c r="J152" s="11"/>
      <c r="K152" s="12"/>
      <c r="L152" s="11">
        <f t="shared" si="6"/>
        <v>1042923.9199999999</v>
      </c>
    </row>
    <row r="153" spans="1:12" s="2" customFormat="1" ht="13.8" x14ac:dyDescent="0.3">
      <c r="C153" s="17">
        <f t="shared" ref="C153:H153" si="7">SUM(C5:C152)</f>
        <v>23504217.319999993</v>
      </c>
      <c r="D153" s="17">
        <f t="shared" si="7"/>
        <v>30544.69</v>
      </c>
      <c r="E153" s="17">
        <f t="shared" si="7"/>
        <v>8972101.4799999986</v>
      </c>
      <c r="F153" s="17">
        <f t="shared" si="7"/>
        <v>197289.36000000007</v>
      </c>
      <c r="G153" s="17">
        <f t="shared" si="7"/>
        <v>4560615.29</v>
      </c>
      <c r="H153" s="17">
        <f t="shared" si="7"/>
        <v>17565967.869999997</v>
      </c>
      <c r="I153" s="17">
        <f>SUM(I5:I152)</f>
        <v>54830736.01000002</v>
      </c>
      <c r="J153" s="17">
        <f>SUM(J5:J152)</f>
        <v>3018787.15</v>
      </c>
      <c r="K153" s="18"/>
      <c r="L153" s="17">
        <f t="shared" ref="L153" si="8">SUM(L5:L152)</f>
        <v>51811948.860000014</v>
      </c>
    </row>
    <row r="154" spans="1:12" s="2" customFormat="1" ht="13.8" x14ac:dyDescent="0.3"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x14ac:dyDescent="0.3">
      <c r="A155" t="s">
        <v>174</v>
      </c>
      <c r="L155" s="19"/>
    </row>
    <row r="156" spans="1:12" s="2" customFormat="1" ht="13.8" x14ac:dyDescent="0.3">
      <c r="A156" s="9" t="s">
        <v>175</v>
      </c>
      <c r="B156" s="10">
        <v>39004</v>
      </c>
      <c r="C156" s="11">
        <v>32437.7</v>
      </c>
      <c r="D156" s="20">
        <v>0</v>
      </c>
      <c r="E156" s="11">
        <v>7084.95</v>
      </c>
      <c r="F156" s="20">
        <v>0</v>
      </c>
      <c r="G156" s="20">
        <v>0</v>
      </c>
      <c r="H156" s="11">
        <v>12741.77</v>
      </c>
      <c r="I156" s="11">
        <f>SUM(C156:H156)</f>
        <v>52264.42</v>
      </c>
      <c r="L156" s="17"/>
    </row>
    <row r="157" spans="1:12" s="2" customFormat="1" ht="13.8" x14ac:dyDescent="0.3">
      <c r="A157" s="9" t="s">
        <v>176</v>
      </c>
      <c r="B157" s="10">
        <v>39005</v>
      </c>
      <c r="C157" s="11">
        <v>38441.67</v>
      </c>
      <c r="D157" s="20">
        <v>0</v>
      </c>
      <c r="E157" s="11">
        <v>7475.99</v>
      </c>
      <c r="F157" s="11">
        <v>498.24</v>
      </c>
      <c r="G157" s="20">
        <v>0</v>
      </c>
      <c r="H157" s="11">
        <v>18026.21</v>
      </c>
      <c r="I157" s="11">
        <f>SUM(C157:H157)</f>
        <v>64442.109999999993</v>
      </c>
    </row>
  </sheetData>
  <pageMargins left="0.35" right="0.2" top="0.35" bottom="0.35" header="0.3" footer="0.3"/>
  <pageSetup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Revenue Local Effort FY24</vt:lpstr>
      <vt:lpstr>'Other Revenue Local Effort FY24'!Print_Area</vt:lpstr>
      <vt:lpstr>'Other Revenue Local Effort FY24'!Print_Titles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2023-01-27T14:58:32Z</dcterms:created>
  <dcterms:modified xsi:type="dcterms:W3CDTF">2023-01-30T01:54:55Z</dcterms:modified>
</cp:coreProperties>
</file>