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8_{4BC7068E-F3DF-4FAA-8FBE-FFE2C7D210E6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pecial Education" sheetId="1" r:id="rId1"/>
  </sheets>
  <definedNames>
    <definedName name="_xlnm.Print_Area" localSheetId="0">'Special Education'!$A$1:$I$37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F7" i="1" l="1"/>
  <c r="F8" i="1"/>
  <c r="F9" i="1"/>
  <c r="F10" i="1"/>
  <c r="F6" i="1"/>
  <c r="F5" i="1"/>
</calcChain>
</file>

<file path=xl/sharedStrings.xml><?xml version="1.0" encoding="utf-8"?>
<sst xmlns="http://schemas.openxmlformats.org/spreadsheetml/2006/main" count="49" uniqueCount="49">
  <si>
    <t>FY2016</t>
  </si>
  <si>
    <t>FY2017 (adj)</t>
  </si>
  <si>
    <t>FY2018</t>
  </si>
  <si>
    <t>10%    $5,456</t>
  </si>
  <si>
    <t># of Requests</t>
  </si>
  <si>
    <t>Appropriation</t>
  </si>
  <si>
    <t>Requested</t>
  </si>
  <si>
    <t>Expended</t>
  </si>
  <si>
    <t>Level 2 = cognitive disability, emotionally disturbed</t>
  </si>
  <si>
    <t>Level 4 = autism</t>
  </si>
  <si>
    <t>Level 5 = multiple disability (2 or more disabilities from levels 2,3,4 not including deaf-blind)</t>
  </si>
  <si>
    <t>Level 6 = prolonged assistance</t>
  </si>
  <si>
    <t>FY2019</t>
  </si>
  <si>
    <t>Level 3 = hearing loss, deafness, vision loss, deaf-blind, orthopedic impairment, traumatic brain injury</t>
  </si>
  <si>
    <t>Taxes Payable 2018 = $1.261</t>
  </si>
  <si>
    <t>Taxes Payable 2019 = $1.367</t>
  </si>
  <si>
    <t>SY 2013-2014</t>
  </si>
  <si>
    <t>SY 2014-2015</t>
  </si>
  <si>
    <t>SY 2015-2016</t>
  </si>
  <si>
    <t>SY 2016-2017</t>
  </si>
  <si>
    <t>SY 2017-2018</t>
  </si>
  <si>
    <t>SY 2018-2019</t>
  </si>
  <si>
    <r>
      <t>Level</t>
    </r>
    <r>
      <rPr>
        <b/>
        <sz val="10"/>
        <color indexed="56"/>
        <rFont val="Ebrima"/>
      </rPr>
      <t xml:space="preserve"> 1</t>
    </r>
    <r>
      <rPr>
        <sz val="10"/>
        <color indexed="56"/>
        <rFont val="Ebrima"/>
      </rPr>
      <t xml:space="preserve"> Disability (% of ADM)</t>
    </r>
  </si>
  <si>
    <r>
      <t>Level</t>
    </r>
    <r>
      <rPr>
        <b/>
        <sz val="10"/>
        <color indexed="56"/>
        <rFont val="Ebrima"/>
      </rPr>
      <t xml:space="preserve"> 2</t>
    </r>
    <r>
      <rPr>
        <sz val="10"/>
        <color indexed="56"/>
        <rFont val="Ebrima"/>
      </rPr>
      <t xml:space="preserve"> Disability (child count)</t>
    </r>
  </si>
  <si>
    <r>
      <t>Level</t>
    </r>
    <r>
      <rPr>
        <b/>
        <sz val="10"/>
        <color indexed="56"/>
        <rFont val="Ebrima"/>
      </rPr>
      <t xml:space="preserve"> 3</t>
    </r>
    <r>
      <rPr>
        <sz val="10"/>
        <color indexed="56"/>
        <rFont val="Ebrima"/>
      </rPr>
      <t xml:space="preserve"> Disability (child count)</t>
    </r>
  </si>
  <si>
    <r>
      <t>Level</t>
    </r>
    <r>
      <rPr>
        <b/>
        <sz val="10"/>
        <color indexed="56"/>
        <rFont val="Ebrima"/>
      </rPr>
      <t xml:space="preserve"> 4</t>
    </r>
    <r>
      <rPr>
        <sz val="10"/>
        <color indexed="56"/>
        <rFont val="Ebrima"/>
      </rPr>
      <t xml:space="preserve"> Disability (child count)</t>
    </r>
  </si>
  <si>
    <r>
      <t xml:space="preserve">Level </t>
    </r>
    <r>
      <rPr>
        <b/>
        <sz val="10"/>
        <color indexed="56"/>
        <rFont val="Ebrima"/>
      </rPr>
      <t>5</t>
    </r>
    <r>
      <rPr>
        <sz val="10"/>
        <color indexed="56"/>
        <rFont val="Ebrima"/>
      </rPr>
      <t xml:space="preserve"> Disability (child count)</t>
    </r>
  </si>
  <si>
    <r>
      <t xml:space="preserve">Level </t>
    </r>
    <r>
      <rPr>
        <b/>
        <sz val="10"/>
        <color indexed="56"/>
        <rFont val="Ebrima"/>
      </rPr>
      <t>6</t>
    </r>
    <r>
      <rPr>
        <sz val="10"/>
        <color indexed="56"/>
        <rFont val="Ebrima"/>
      </rPr>
      <t xml:space="preserve"> Disability (child count) </t>
    </r>
  </si>
  <si>
    <t>FY2020</t>
  </si>
  <si>
    <t>Funding Levels</t>
  </si>
  <si>
    <t>Special Education Aid Allocations</t>
  </si>
  <si>
    <t>Taxes Payable 2020 = $1.416</t>
  </si>
  <si>
    <t>SY 2019-2020</t>
  </si>
  <si>
    <t>FY2021 (adj)</t>
  </si>
  <si>
    <t>Taxes Payable 2021 = $1.484</t>
  </si>
  <si>
    <t>Maximum Levy Special Education Fund</t>
  </si>
  <si>
    <t>SY 2020-2021</t>
  </si>
  <si>
    <t>Extraordinary Cost Fund</t>
  </si>
  <si>
    <t>10%  $6,152</t>
  </si>
  <si>
    <t>Taxes Payable 2022 = $1.470</t>
  </si>
  <si>
    <t xml:space="preserve"> FY2022</t>
  </si>
  <si>
    <t>FY2023 (adj)</t>
  </si>
  <si>
    <t>10.72%  $6,532</t>
  </si>
  <si>
    <t>History of Special Education Fund Levies &amp; Disability Funding Allocations</t>
  </si>
  <si>
    <t>SY 2021-2022</t>
  </si>
  <si>
    <t>Taxes Payable 2023 = $1.399</t>
  </si>
  <si>
    <t>Local Tax Effort 
Special Education Aid</t>
  </si>
  <si>
    <t xml:space="preserve">Level 1 = mild disability (speech/language, other health impaired, specific learning disability, developmental delay) 10.72% of ADM </t>
  </si>
  <si>
    <t>as fo 1/26/2023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</si>
</sst>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"/>
    <numFmt numFmtId="165" formatCode="&quot;$&quot;#,##0.000_);[Red]\(&quot;$&quot;#,##0.000\)"/>
  </numFmts>
  <fonts count="16" x14ac:knownFonts="1">
    <font>
      <sz val="10"/>
      <name val="Comic Sans MS"/>
      <family val="4"/>
    </font>
    <font>
      <b/>
      <sz val="18"/>
      <color rgb="FF002060"/>
      <name val="Ebrima"/>
    </font>
    <font>
      <sz val="11"/>
      <color rgb="FF002060"/>
      <name val="Ebrima"/>
    </font>
    <font>
      <sz val="9"/>
      <color rgb="FF002060"/>
      <name val="Ebrima"/>
    </font>
    <font>
      <sz val="11"/>
      <color theme="8" tint="-0.499984740745262"/>
      <name val="Ebrima"/>
    </font>
    <font>
      <sz val="10"/>
      <color rgb="FF002060"/>
      <name val="Ebrima"/>
    </font>
    <font>
      <b/>
      <sz val="10"/>
      <color indexed="56"/>
      <name val="Ebrima"/>
    </font>
    <font>
      <sz val="10"/>
      <color indexed="56"/>
      <name val="Ebrima"/>
    </font>
    <font>
      <sz val="10"/>
      <name val="Ebrima"/>
    </font>
    <font>
      <b/>
      <sz val="11"/>
      <color rgb="FF002060"/>
      <name val="Ebrima"/>
    </font>
    <font>
      <b/>
      <sz val="12"/>
      <color theme="0"/>
      <name val="Ebrima"/>
    </font>
    <font>
      <sz val="12"/>
      <color rgb="FF002060"/>
      <name val="Ebrima"/>
    </font>
    <font>
      <sz val="12"/>
      <name val="Ebrima"/>
    </font>
    <font>
      <b/>
      <sz val="14"/>
      <color rgb="FF002060"/>
      <name val="Ebrima"/>
    </font>
    <font>
      <b/>
      <sz val="11"/>
      <color theme="0"/>
      <name val="Ebrima"/>
    </font>
    <font>
      <b/>
      <sz val="11"/>
      <color rgb="FFFFFF00"/>
      <name val="Ebrima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32A4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7" fontId="5" fillId="0" borderId="0" xfId="0" applyNumberFormat="1" applyFont="1"/>
    <xf numFmtId="0" fontId="3" fillId="0" borderId="0" xfId="0" applyFont="1" applyFill="1"/>
    <xf numFmtId="0" fontId="8" fillId="0" borderId="0" xfId="0" applyFont="1"/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8" fillId="0" borderId="0" xfId="0" applyFont="1" applyFill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164" fontId="4" fillId="0" borderId="0" xfId="0" applyNumberFormat="1" applyFont="1" applyFill="1" applyBorder="1" applyAlignment="1"/>
    <xf numFmtId="164" fontId="8" fillId="0" borderId="0" xfId="0" applyNumberFormat="1" applyFont="1" applyFill="1" applyBorder="1"/>
    <xf numFmtId="164" fontId="8" fillId="0" borderId="0" xfId="0" applyNumberFormat="1" applyFont="1"/>
    <xf numFmtId="0" fontId="11" fillId="0" borderId="0" xfId="0" applyFont="1"/>
    <xf numFmtId="7" fontId="11" fillId="0" borderId="0" xfId="0" applyNumberFormat="1" applyFont="1" applyFill="1" applyBorder="1"/>
    <xf numFmtId="0" fontId="11" fillId="0" borderId="0" xfId="0" applyFont="1" applyFill="1"/>
    <xf numFmtId="0" fontId="12" fillId="0" borderId="0" xfId="0" applyFont="1"/>
    <xf numFmtId="0" fontId="5" fillId="0" borderId="0" xfId="0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/>
    <xf numFmtId="6" fontId="5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6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/>
    <xf numFmtId="6" fontId="5" fillId="0" borderId="1" xfId="0" applyNumberFormat="1" applyFont="1" applyFill="1" applyBorder="1" applyAlignment="1"/>
    <xf numFmtId="0" fontId="5" fillId="0" borderId="1" xfId="0" applyFont="1" applyBorder="1"/>
    <xf numFmtId="164" fontId="5" fillId="0" borderId="1" xfId="0" applyNumberFormat="1" applyFont="1" applyFill="1" applyBorder="1" applyAlignment="1"/>
    <xf numFmtId="0" fontId="5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7" fontId="5" fillId="0" borderId="1" xfId="0" applyNumberFormat="1" applyFont="1" applyFill="1" applyBorder="1"/>
    <xf numFmtId="5" fontId="5" fillId="3" borderId="1" xfId="0" applyNumberFormat="1" applyFont="1" applyFill="1" applyBorder="1" applyAlignment="1">
      <alignment horizontal="right"/>
    </xf>
    <xf numFmtId="7" fontId="5" fillId="0" borderId="1" xfId="0" applyNumberFormat="1" applyFont="1" applyFill="1" applyBorder="1" applyAlignment="1">
      <alignment horizontal="right"/>
    </xf>
    <xf numFmtId="5" fontId="5" fillId="3" borderId="1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 wrapText="1"/>
    </xf>
    <xf numFmtId="7" fontId="14" fillId="4" borderId="1" xfId="0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right"/>
    </xf>
    <xf numFmtId="164" fontId="5" fillId="5" borderId="1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A45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224790</xdr:colOff>
      <xdr:row>0</xdr:row>
      <xdr:rowOff>19051</xdr:rowOff>
    </xdr:from>
    <xdr:ext cx="1948824" cy="463633"/>
    <xdr:pic>
      <xdr:nvPicPr>
        <xdr:cNvPr id="4" name="Picture 3">
          <a:extLst>
            <a:ext uri="{FF2B5EF4-FFF2-40B4-BE49-F238E27FC236}">
              <a16:creationId xmlns:a16="http://schemas.microsoft.com/office/drawing/2014/main" id="{519CF946-0328-4594-92BB-4A4B4F4C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5665" y="19051"/>
          <a:ext cx="1948824" cy="4636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workbookViewId="0">
      <selection activeCell="G21" sqref="G21"/>
    </sheetView>
  </sheetViews>
  <sheetFormatPr defaultColWidth="9" defaultRowHeight="14.25" x14ac:dyDescent="0.25"/>
  <cols>
    <col min="1" max="1" width="33.375" style="9" customWidth="1"/>
    <col min="2" max="2" width="9.125" style="9" hidden="1" customWidth="1"/>
    <col min="3" max="3" width="11.125" style="9" hidden="1" customWidth="1"/>
    <col min="4" max="6" width="14.625" style="9" customWidth="1"/>
    <col min="7" max="8" width="14.625" style="21" customWidth="1"/>
    <col min="9" max="9" width="14.625" style="9" customWidth="1"/>
    <col min="10" max="16384" width="9" style="9"/>
  </cols>
  <sheetData>
    <row r="1" spans="1:10" s="2" customFormat="1" ht="24.75" customHeight="1" x14ac:dyDescent="0.3">
      <c r="A1" s="47" t="s">
        <v>43</v>
      </c>
      <c r="B1" s="47"/>
      <c r="C1" s="47"/>
      <c r="D1" s="47"/>
      <c r="E1" s="47"/>
      <c r="F1" s="47"/>
      <c r="G1" s="47"/>
      <c r="H1" s="4"/>
      <c r="I1" s="1"/>
      <c r="J1" s="1"/>
    </row>
    <row r="2" spans="1:10" s="2" customFormat="1" ht="13.5" customHeight="1" x14ac:dyDescent="0.3">
      <c r="A2" s="14" t="s">
        <v>48</v>
      </c>
      <c r="B2" s="3"/>
      <c r="C2" s="3"/>
      <c r="D2" s="3"/>
      <c r="E2" s="3"/>
      <c r="F2" s="3"/>
      <c r="G2" s="15"/>
      <c r="H2" s="15"/>
      <c r="I2" s="1"/>
      <c r="J2" s="1"/>
    </row>
    <row r="3" spans="1:10" s="2" customFormat="1" ht="6.75" customHeight="1" x14ac:dyDescent="0.3">
      <c r="A3" s="13"/>
      <c r="B3" s="3"/>
      <c r="C3" s="3"/>
      <c r="D3" s="3"/>
      <c r="E3" s="3"/>
      <c r="F3" s="3"/>
      <c r="G3" s="15"/>
      <c r="H3" s="15"/>
      <c r="I3" s="1"/>
      <c r="J3" s="1"/>
    </row>
    <row r="4" spans="1:10" s="2" customFormat="1" ht="16.5" x14ac:dyDescent="0.3">
      <c r="A4" s="33" t="s">
        <v>30</v>
      </c>
      <c r="B4" s="34" t="s">
        <v>0</v>
      </c>
      <c r="C4" s="42" t="s">
        <v>1</v>
      </c>
      <c r="D4" s="48" t="s">
        <v>2</v>
      </c>
      <c r="E4" s="48" t="s">
        <v>12</v>
      </c>
      <c r="F4" s="48" t="s">
        <v>28</v>
      </c>
      <c r="G4" s="50" t="s">
        <v>33</v>
      </c>
      <c r="H4" s="48" t="s">
        <v>40</v>
      </c>
      <c r="I4" s="50" t="s">
        <v>41</v>
      </c>
    </row>
    <row r="5" spans="1:10" s="2" customFormat="1" ht="15.75" customHeight="1" x14ac:dyDescent="0.25">
      <c r="A5" s="35" t="s">
        <v>22</v>
      </c>
      <c r="B5" s="43">
        <v>4896.5839500000002</v>
      </c>
      <c r="C5" s="44" t="s">
        <v>3</v>
      </c>
      <c r="D5" s="45">
        <v>5472.3679999999995</v>
      </c>
      <c r="E5" s="45">
        <v>5527.09</v>
      </c>
      <c r="F5" s="45">
        <f>5527.09*1.025</f>
        <v>5665.2672499999999</v>
      </c>
      <c r="G5" s="51" t="s">
        <v>38</v>
      </c>
      <c r="H5" s="45">
        <f>6152*1.024</f>
        <v>6299.6480000000001</v>
      </c>
      <c r="I5" s="51" t="s">
        <v>42</v>
      </c>
    </row>
    <row r="6" spans="1:10" s="2" customFormat="1" ht="15.75" customHeight="1" x14ac:dyDescent="0.25">
      <c r="A6" s="35" t="s">
        <v>23</v>
      </c>
      <c r="B6" s="43">
        <v>12037.480632000003</v>
      </c>
      <c r="C6" s="46">
        <v>12592</v>
      </c>
      <c r="D6" s="43">
        <v>12629.775999999998</v>
      </c>
      <c r="E6" s="43">
        <v>12756.08</v>
      </c>
      <c r="F6" s="43">
        <f>E6*1.025</f>
        <v>13074.981999999998</v>
      </c>
      <c r="G6" s="52">
        <v>14655</v>
      </c>
      <c r="H6" s="45">
        <f t="shared" ref="H6:H10" si="0">G6*1.024</f>
        <v>15006.720000000001</v>
      </c>
      <c r="I6" s="52">
        <v>15411</v>
      </c>
    </row>
    <row r="7" spans="1:10" s="2" customFormat="1" ht="15.75" customHeight="1" x14ac:dyDescent="0.25">
      <c r="A7" s="35" t="s">
        <v>24</v>
      </c>
      <c r="B7" s="43">
        <v>16002.360984000003</v>
      </c>
      <c r="C7" s="46">
        <v>16049</v>
      </c>
      <c r="D7" s="43">
        <v>16097.146999999999</v>
      </c>
      <c r="E7" s="43">
        <v>16258.12</v>
      </c>
      <c r="F7" s="43">
        <f t="shared" ref="F7:F10" si="1">E7*1.025</f>
        <v>16664.573</v>
      </c>
      <c r="G7" s="52">
        <v>19194</v>
      </c>
      <c r="H7" s="45">
        <f t="shared" si="0"/>
        <v>19654.655999999999</v>
      </c>
      <c r="I7" s="52">
        <v>19682</v>
      </c>
    </row>
    <row r="8" spans="1:10" s="2" customFormat="1" ht="15.75" customHeight="1" x14ac:dyDescent="0.25">
      <c r="A8" s="35" t="s">
        <v>25</v>
      </c>
      <c r="B8" s="43">
        <v>14288.28</v>
      </c>
      <c r="C8" s="46">
        <v>15564</v>
      </c>
      <c r="D8" s="43">
        <v>15610.691999999999</v>
      </c>
      <c r="E8" s="43">
        <v>15766.8</v>
      </c>
      <c r="F8" s="43">
        <f t="shared" si="1"/>
        <v>16160.969999999998</v>
      </c>
      <c r="G8" s="52">
        <v>15405</v>
      </c>
      <c r="H8" s="45">
        <f t="shared" si="0"/>
        <v>15774.720000000001</v>
      </c>
      <c r="I8" s="52">
        <v>15981</v>
      </c>
    </row>
    <row r="9" spans="1:10" s="2" customFormat="1" ht="15.75" customHeight="1" x14ac:dyDescent="0.25">
      <c r="A9" s="35" t="s">
        <v>26</v>
      </c>
      <c r="B9" s="43">
        <v>21634.78</v>
      </c>
      <c r="C9" s="46">
        <v>27799</v>
      </c>
      <c r="D9" s="43">
        <v>27882.396999999997</v>
      </c>
      <c r="E9" s="43">
        <v>28161.22</v>
      </c>
      <c r="F9" s="43">
        <f t="shared" si="1"/>
        <v>28865.250499999998</v>
      </c>
      <c r="G9" s="52">
        <v>32348</v>
      </c>
      <c r="H9" s="45">
        <f t="shared" si="0"/>
        <v>33124.351999999999</v>
      </c>
      <c r="I9" s="52">
        <v>34293</v>
      </c>
    </row>
    <row r="10" spans="1:10" s="2" customFormat="1" ht="15.75" customHeight="1" x14ac:dyDescent="0.25">
      <c r="A10" s="35" t="s">
        <v>27</v>
      </c>
      <c r="B10" s="43">
        <v>7796.6601900000005</v>
      </c>
      <c r="C10" s="46">
        <v>8007</v>
      </c>
      <c r="D10" s="43">
        <v>8031.0209999999988</v>
      </c>
      <c r="E10" s="43">
        <v>8111.33</v>
      </c>
      <c r="F10" s="43">
        <f t="shared" si="1"/>
        <v>8314.1132499999985</v>
      </c>
      <c r="G10" s="52">
        <v>8261</v>
      </c>
      <c r="H10" s="45">
        <f t="shared" si="0"/>
        <v>8459.264000000001</v>
      </c>
      <c r="I10" s="52">
        <v>9066</v>
      </c>
    </row>
    <row r="11" spans="1:10" s="2" customFormat="1" ht="10.5" customHeight="1" x14ac:dyDescent="0.25">
      <c r="A11" s="5"/>
      <c r="B11" s="5"/>
      <c r="C11" s="6"/>
      <c r="D11" s="7"/>
      <c r="E11" s="7"/>
      <c r="F11" s="6"/>
      <c r="G11" s="16"/>
      <c r="H11" s="16"/>
      <c r="I11" s="8"/>
      <c r="J11" s="8"/>
    </row>
    <row r="12" spans="1:10" s="2" customFormat="1" ht="18.75" customHeight="1" x14ac:dyDescent="0.3">
      <c r="A12" s="33" t="s">
        <v>37</v>
      </c>
      <c r="B12" s="33"/>
      <c r="C12" s="33"/>
      <c r="D12" s="49" t="s">
        <v>5</v>
      </c>
      <c r="E12" s="49" t="s">
        <v>6</v>
      </c>
      <c r="F12" s="49" t="s">
        <v>7</v>
      </c>
      <c r="G12" s="48" t="s">
        <v>4</v>
      </c>
      <c r="H12" s="8"/>
      <c r="I12" s="17"/>
      <c r="J12" s="17"/>
    </row>
    <row r="13" spans="1:10" s="2" customFormat="1" ht="17.25" hidden="1" customHeight="1" x14ac:dyDescent="0.25">
      <c r="A13" s="35" t="s">
        <v>16</v>
      </c>
      <c r="B13" s="35"/>
      <c r="C13" s="35"/>
      <c r="D13" s="36">
        <v>4000000</v>
      </c>
      <c r="E13" s="37">
        <v>3191277</v>
      </c>
      <c r="F13" s="38">
        <v>3171335</v>
      </c>
      <c r="G13" s="39">
        <v>36</v>
      </c>
      <c r="H13" s="8"/>
      <c r="I13" s="17"/>
      <c r="J13" s="17"/>
    </row>
    <row r="14" spans="1:10" s="2" customFormat="1" ht="17.25" hidden="1" customHeight="1" x14ac:dyDescent="0.25">
      <c r="A14" s="35" t="s">
        <v>17</v>
      </c>
      <c r="B14" s="35"/>
      <c r="C14" s="35"/>
      <c r="D14" s="36">
        <v>4828665</v>
      </c>
      <c r="E14" s="37">
        <v>3104864</v>
      </c>
      <c r="F14" s="38">
        <v>3104864</v>
      </c>
      <c r="G14" s="39">
        <v>24</v>
      </c>
      <c r="H14" s="8"/>
      <c r="I14" s="17"/>
      <c r="J14" s="17"/>
    </row>
    <row r="15" spans="1:10" s="2" customFormat="1" ht="17.25" hidden="1" customHeight="1" x14ac:dyDescent="0.25">
      <c r="A15" s="35" t="s">
        <v>18</v>
      </c>
      <c r="B15" s="35"/>
      <c r="C15" s="35"/>
      <c r="D15" s="36">
        <v>5500000</v>
      </c>
      <c r="E15" s="37">
        <v>4559803</v>
      </c>
      <c r="F15" s="38">
        <v>4559803</v>
      </c>
      <c r="G15" s="39">
        <v>26</v>
      </c>
      <c r="H15" s="8"/>
      <c r="I15" s="17"/>
      <c r="J15" s="17"/>
    </row>
    <row r="16" spans="1:10" s="2" customFormat="1" ht="15.75" customHeight="1" x14ac:dyDescent="0.25">
      <c r="A16" s="35" t="s">
        <v>19</v>
      </c>
      <c r="B16" s="35"/>
      <c r="C16" s="35"/>
      <c r="D16" s="36">
        <v>4940197</v>
      </c>
      <c r="E16" s="37">
        <v>4973283</v>
      </c>
      <c r="F16" s="38">
        <v>4845535</v>
      </c>
      <c r="G16" s="39">
        <v>29</v>
      </c>
      <c r="H16" s="8"/>
      <c r="I16" s="17"/>
      <c r="J16" s="17"/>
    </row>
    <row r="17" spans="1:11" s="8" customFormat="1" ht="15.75" customHeight="1" x14ac:dyDescent="0.25">
      <c r="A17" s="30" t="s">
        <v>20</v>
      </c>
      <c r="B17" s="30"/>
      <c r="C17" s="30"/>
      <c r="D17" s="36">
        <v>4094662</v>
      </c>
      <c r="E17" s="40">
        <v>4334128</v>
      </c>
      <c r="F17" s="38">
        <v>4028314</v>
      </c>
      <c r="G17" s="41">
        <v>25</v>
      </c>
      <c r="I17" s="18"/>
      <c r="J17" s="18"/>
    </row>
    <row r="18" spans="1:11" s="2" customFormat="1" ht="15.75" customHeight="1" x14ac:dyDescent="0.25">
      <c r="A18" s="30" t="s">
        <v>21</v>
      </c>
      <c r="B18" s="30"/>
      <c r="C18" s="30"/>
      <c r="D18" s="36">
        <v>4066348</v>
      </c>
      <c r="E18" s="40">
        <v>3016145</v>
      </c>
      <c r="F18" s="38">
        <v>2939924</v>
      </c>
      <c r="G18" s="41">
        <v>22</v>
      </c>
      <c r="H18" s="8"/>
      <c r="I18" s="17"/>
      <c r="J18" s="17"/>
    </row>
    <row r="19" spans="1:11" s="2" customFormat="1" ht="15.75" customHeight="1" x14ac:dyDescent="0.25">
      <c r="A19" s="30" t="s">
        <v>32</v>
      </c>
      <c r="B19" s="30"/>
      <c r="C19" s="30"/>
      <c r="D19" s="36">
        <v>5126424</v>
      </c>
      <c r="E19" s="40">
        <v>2832506</v>
      </c>
      <c r="F19" s="38">
        <v>2832506</v>
      </c>
      <c r="G19" s="41">
        <v>20</v>
      </c>
      <c r="H19" s="8"/>
      <c r="I19" s="17"/>
      <c r="J19" s="17"/>
    </row>
    <row r="20" spans="1:11" s="2" customFormat="1" ht="15.75" customHeight="1" x14ac:dyDescent="0.25">
      <c r="A20" s="30" t="s">
        <v>36</v>
      </c>
      <c r="B20" s="30"/>
      <c r="C20" s="30"/>
      <c r="D20" s="36">
        <v>5500000</v>
      </c>
      <c r="E20" s="40">
        <v>2372208</v>
      </c>
      <c r="F20" s="38">
        <v>2218361</v>
      </c>
      <c r="G20" s="41">
        <v>17</v>
      </c>
      <c r="H20" s="8"/>
      <c r="I20" s="17"/>
      <c r="J20" s="17"/>
    </row>
    <row r="21" spans="1:11" s="2" customFormat="1" ht="15.75" customHeight="1" x14ac:dyDescent="0.25">
      <c r="A21" s="30" t="s">
        <v>44</v>
      </c>
      <c r="B21" s="30"/>
      <c r="C21" s="30"/>
      <c r="D21" s="36">
        <v>5500000</v>
      </c>
      <c r="E21" s="40">
        <v>2725825</v>
      </c>
      <c r="F21" s="38">
        <v>2725825</v>
      </c>
      <c r="G21" s="41">
        <v>16</v>
      </c>
      <c r="H21" s="8"/>
      <c r="I21" s="17"/>
      <c r="J21" s="17"/>
    </row>
    <row r="22" spans="1:11" s="2" customFormat="1" ht="10.5" customHeight="1" x14ac:dyDescent="0.25">
      <c r="A22" s="26"/>
      <c r="B22" s="27"/>
      <c r="C22" s="28"/>
      <c r="D22" s="29"/>
    </row>
    <row r="23" spans="1:11" ht="51.6" customHeight="1" x14ac:dyDescent="0.3">
      <c r="A23" s="48" t="s">
        <v>46</v>
      </c>
      <c r="B23" s="48"/>
      <c r="C23" s="48"/>
      <c r="D23" s="48" t="s">
        <v>35</v>
      </c>
      <c r="E23" s="19"/>
      <c r="G23" s="9"/>
      <c r="H23" s="9"/>
    </row>
    <row r="24" spans="1:11" ht="15.75" customHeight="1" x14ac:dyDescent="0.25">
      <c r="A24" s="30" t="s">
        <v>14</v>
      </c>
      <c r="B24" s="30"/>
      <c r="C24" s="30"/>
      <c r="D24" s="31">
        <v>1.4610000000000001</v>
      </c>
      <c r="G24" s="9"/>
      <c r="H24" s="9"/>
    </row>
    <row r="25" spans="1:11" ht="15.75" customHeight="1" x14ac:dyDescent="0.25">
      <c r="A25" s="30" t="s">
        <v>15</v>
      </c>
      <c r="B25" s="32"/>
      <c r="C25" s="31"/>
      <c r="D25" s="31">
        <v>1.5669999999999999</v>
      </c>
      <c r="G25" s="9"/>
      <c r="H25" s="9"/>
    </row>
    <row r="26" spans="1:11" ht="15.75" customHeight="1" x14ac:dyDescent="0.25">
      <c r="A26" s="30" t="s">
        <v>31</v>
      </c>
      <c r="B26" s="32"/>
      <c r="C26" s="31"/>
      <c r="D26" s="31">
        <v>1.6160000000000001</v>
      </c>
      <c r="G26" s="9"/>
      <c r="H26" s="9"/>
    </row>
    <row r="27" spans="1:11" ht="15.75" customHeight="1" x14ac:dyDescent="0.25">
      <c r="A27" s="30" t="s">
        <v>34</v>
      </c>
      <c r="B27" s="32"/>
      <c r="C27" s="31"/>
      <c r="D27" s="31">
        <v>1.6839999999999999</v>
      </c>
      <c r="G27" s="9"/>
      <c r="H27" s="9"/>
    </row>
    <row r="28" spans="1:11" ht="15.75" customHeight="1" x14ac:dyDescent="0.25">
      <c r="A28" s="30" t="s">
        <v>39</v>
      </c>
      <c r="B28" s="32"/>
      <c r="C28" s="31"/>
      <c r="D28" s="31">
        <v>1.67</v>
      </c>
      <c r="G28" s="9"/>
      <c r="H28" s="9"/>
    </row>
    <row r="29" spans="1:11" ht="15.75" customHeight="1" x14ac:dyDescent="0.25">
      <c r="A29" s="30" t="s">
        <v>45</v>
      </c>
      <c r="B29" s="32"/>
      <c r="C29" s="31"/>
      <c r="D29" s="31">
        <v>1.599</v>
      </c>
      <c r="E29" s="20"/>
      <c r="G29" s="9"/>
      <c r="H29" s="9"/>
    </row>
    <row r="30" spans="1:11" ht="10.5" customHeight="1" x14ac:dyDescent="0.25">
      <c r="D30" s="11"/>
      <c r="E30" s="10"/>
      <c r="F30" s="12"/>
      <c r="G30" s="20"/>
      <c r="H30" s="20"/>
    </row>
    <row r="31" spans="1:11" s="22" customFormat="1" ht="17.25" x14ac:dyDescent="0.3">
      <c r="A31" s="56" t="s">
        <v>29</v>
      </c>
      <c r="B31" s="57"/>
      <c r="C31" s="57"/>
      <c r="D31" s="57"/>
      <c r="E31" s="57"/>
      <c r="F31" s="57"/>
      <c r="G31" s="57"/>
      <c r="H31" s="58"/>
      <c r="I31" s="23"/>
      <c r="J31" s="24"/>
      <c r="K31" s="24"/>
    </row>
    <row r="32" spans="1:11" s="25" customFormat="1" ht="15.75" customHeight="1" x14ac:dyDescent="0.3">
      <c r="A32" s="53" t="s">
        <v>47</v>
      </c>
      <c r="B32" s="54"/>
      <c r="C32" s="54"/>
      <c r="D32" s="54"/>
      <c r="E32" s="54"/>
      <c r="F32" s="54"/>
      <c r="G32" s="54"/>
      <c r="H32" s="55"/>
    </row>
    <row r="33" spans="1:8" s="25" customFormat="1" ht="15.75" customHeight="1" x14ac:dyDescent="0.3">
      <c r="A33" s="53" t="s">
        <v>8</v>
      </c>
      <c r="B33" s="54"/>
      <c r="C33" s="54"/>
      <c r="D33" s="54"/>
      <c r="E33" s="54"/>
      <c r="F33" s="54"/>
      <c r="G33" s="54"/>
      <c r="H33" s="55"/>
    </row>
    <row r="34" spans="1:8" s="25" customFormat="1" ht="15.75" customHeight="1" x14ac:dyDescent="0.3">
      <c r="A34" s="53" t="s">
        <v>13</v>
      </c>
      <c r="B34" s="54"/>
      <c r="C34" s="54"/>
      <c r="D34" s="54"/>
      <c r="E34" s="54"/>
      <c r="F34" s="54"/>
      <c r="G34" s="54"/>
      <c r="H34" s="55"/>
    </row>
    <row r="35" spans="1:8" s="25" customFormat="1" ht="15.75" customHeight="1" x14ac:dyDescent="0.3">
      <c r="A35" s="53" t="s">
        <v>9</v>
      </c>
      <c r="B35" s="54"/>
      <c r="C35" s="54"/>
      <c r="D35" s="54"/>
      <c r="E35" s="54"/>
      <c r="F35" s="54"/>
      <c r="G35" s="54"/>
      <c r="H35" s="55"/>
    </row>
    <row r="36" spans="1:8" s="25" customFormat="1" ht="15.75" customHeight="1" x14ac:dyDescent="0.3">
      <c r="A36" s="53" t="s">
        <v>10</v>
      </c>
      <c r="B36" s="54"/>
      <c r="C36" s="54"/>
      <c r="D36" s="54"/>
      <c r="E36" s="54"/>
      <c r="F36" s="54"/>
      <c r="G36" s="54"/>
      <c r="H36" s="55"/>
    </row>
    <row r="37" spans="1:8" s="25" customFormat="1" ht="15.75" customHeight="1" x14ac:dyDescent="0.3">
      <c r="A37" s="53" t="s">
        <v>11</v>
      </c>
      <c r="B37" s="54"/>
      <c r="C37" s="54"/>
      <c r="D37" s="54"/>
      <c r="E37" s="54"/>
      <c r="F37" s="54"/>
      <c r="G37" s="54"/>
      <c r="H37" s="55"/>
    </row>
  </sheetData>
  <mergeCells count="7">
    <mergeCell ref="A36:H36"/>
    <mergeCell ref="A37:H37"/>
    <mergeCell ref="A31:H31"/>
    <mergeCell ref="A32:H32"/>
    <mergeCell ref="A33:H33"/>
    <mergeCell ref="A34:H34"/>
    <mergeCell ref="A35:H35"/>
  </mergeCells>
  <printOptions horizontalCentered="1"/>
  <pageMargins left="0.45" right="0.2" top="0.28999999999999998" bottom="0.17" header="0.17" footer="0.17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Education</vt:lpstr>
      <vt:lpstr>'Special Education'!Print_Area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2022-03-17T03:44:16Z</cp:lastPrinted>
  <dcterms:created xsi:type="dcterms:W3CDTF">2017-03-13T20:08:12Z</dcterms:created>
  <dcterms:modified xsi:type="dcterms:W3CDTF">2023-01-26T14:44:56Z</dcterms:modified>
</cp:coreProperties>
</file>