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RC16967\Downloads\"/>
    </mc:Choice>
  </mc:AlternateContent>
  <xr:revisionPtr revIDLastSave="0" documentId="13_ncr:1_{0087B1F6-0694-45B1-A9F0-D6AEA8AF0D1E}" xr6:coauthVersionLast="47" xr6:coauthVersionMax="47" xr10:uidLastSave="{00000000-0000-0000-0000-000000000000}"/>
  <bookViews>
    <workbookView xWindow="1470" yWindow="1470" windowWidth="24840" windowHeight="12885" xr2:uid="{03307C83-1387-473C-94C3-F9AC1E10DB3C}"/>
  </bookViews>
  <sheets>
    <sheet name="Other Revenue Local Effort FY25" sheetId="4" r:id="rId1"/>
    <sheet name="Wind Energy Revenue" sheetId="6" r:id="rId2"/>
  </sheets>
  <externalReferences>
    <externalReference r:id="rId3"/>
    <externalReference r:id="rId4"/>
    <externalReference r:id="rId5"/>
  </externalReferences>
  <definedNames>
    <definedName name="_51002">[1]Districts!#REF!</definedName>
    <definedName name="_xlnm._FilterDatabase" localSheetId="0" hidden="1">'Other Revenue Local Effort FY25'!$A$4:$L$153</definedName>
    <definedName name="_xlnm._FilterDatabase" localSheetId="1" hidden="1">'Wind Energy Revenue'!$A$28:$H$65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[2]Districts!#REF!</definedName>
    <definedName name="jolene" hidden="1">[3]LEVIES97!$A$6:$AA$182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'Other Revenue Local Effort FY25'!$A$1:$L$157</definedName>
    <definedName name="_xlnm.Print_Area" localSheetId="1">'Wind Energy Revenue'!$A$1:$F$72</definedName>
    <definedName name="_xlnm.Print_Titles" localSheetId="0">'Other Revenue Local Effort FY25'!$4:$4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est">[1]Districts!#REF!</definedName>
    <definedName name="Tot_Number_Of_Teachers">#REF!</definedName>
    <definedName name="Total_Expenditure">#REF!</definedName>
    <definedName name="TOTAL_INSTRUCTIONAL_STAFF">#REF!</definedName>
    <definedName name="Totals_by_School_District">#REF!</definedName>
    <definedName name="Y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5" i="6" l="1"/>
  <c r="C26" i="6"/>
  <c r="J153" i="4" l="1"/>
  <c r="D153" i="4" l="1"/>
  <c r="F153" i="4"/>
  <c r="G153" i="4"/>
  <c r="H153" i="4"/>
  <c r="C153" i="4"/>
  <c r="E153" i="4"/>
  <c r="I145" i="4"/>
  <c r="L145" i="4" s="1"/>
  <c r="I77" i="4"/>
  <c r="L77" i="4" s="1"/>
  <c r="I80" i="4"/>
  <c r="L80" i="4" s="1"/>
  <c r="I150" i="4"/>
  <c r="L150" i="4" s="1"/>
  <c r="I14" i="4"/>
  <c r="L14" i="4" s="1"/>
  <c r="I11" i="4"/>
  <c r="L11" i="4" s="1"/>
  <c r="I18" i="4"/>
  <c r="L18" i="4" s="1"/>
  <c r="I119" i="4"/>
  <c r="L119" i="4" s="1"/>
  <c r="I23" i="4"/>
  <c r="L23" i="4" s="1"/>
  <c r="I49" i="4"/>
  <c r="L49" i="4" s="1"/>
  <c r="I122" i="4"/>
  <c r="L122" i="4" s="1"/>
  <c r="I39" i="4"/>
  <c r="L39" i="4" s="1"/>
  <c r="I5" i="4"/>
  <c r="L5" i="4" s="1"/>
  <c r="I57" i="4"/>
  <c r="L57" i="4" s="1"/>
  <c r="I138" i="4"/>
  <c r="L138" i="4" s="1"/>
  <c r="I63" i="4"/>
  <c r="L63" i="4" s="1"/>
  <c r="I29" i="4"/>
  <c r="L29" i="4" s="1"/>
  <c r="I83" i="4"/>
  <c r="L83" i="4" s="1"/>
  <c r="I13" i="4"/>
  <c r="L13" i="4" s="1"/>
  <c r="I105" i="4"/>
  <c r="L105" i="4" s="1"/>
  <c r="I70" i="4"/>
  <c r="L70" i="4" s="1"/>
  <c r="I8" i="4"/>
  <c r="L8" i="4" s="1"/>
  <c r="I136" i="4"/>
  <c r="L136" i="4" s="1"/>
  <c r="I114" i="4"/>
  <c r="L114" i="4" s="1"/>
  <c r="I31" i="4"/>
  <c r="L31" i="4" s="1"/>
  <c r="I147" i="4"/>
  <c r="L147" i="4" s="1"/>
  <c r="I134" i="4"/>
  <c r="L134" i="4" s="1"/>
  <c r="I79" i="4"/>
  <c r="L79" i="4" s="1"/>
  <c r="I56" i="4"/>
  <c r="L56" i="4" s="1"/>
  <c r="I69" i="4"/>
  <c r="L69" i="4" s="1"/>
  <c r="I139" i="4"/>
  <c r="L139" i="4" s="1"/>
  <c r="I141" i="4"/>
  <c r="L141" i="4" s="1"/>
  <c r="I94" i="4"/>
  <c r="L94" i="4" s="1"/>
  <c r="I95" i="4"/>
  <c r="L95" i="4" s="1"/>
  <c r="I124" i="4"/>
  <c r="L124" i="4" s="1"/>
  <c r="I35" i="4"/>
  <c r="L35" i="4" s="1"/>
  <c r="I47" i="4"/>
  <c r="L47" i="4" s="1"/>
  <c r="I51" i="4"/>
  <c r="L51" i="4" s="1"/>
  <c r="I100" i="4"/>
  <c r="L100" i="4" s="1"/>
  <c r="I103" i="4"/>
  <c r="L103" i="4" s="1"/>
  <c r="I140" i="4"/>
  <c r="L140" i="4" s="1"/>
  <c r="I142" i="4"/>
  <c r="L142" i="4" s="1"/>
  <c r="I40" i="4"/>
  <c r="L40" i="4" s="1"/>
  <c r="I44" i="4"/>
  <c r="L44" i="4" s="1"/>
  <c r="I130" i="4"/>
  <c r="L130" i="4" s="1"/>
  <c r="I10" i="4"/>
  <c r="L10" i="4" s="1"/>
  <c r="I34" i="4"/>
  <c r="L34" i="4" s="1"/>
  <c r="I19" i="4"/>
  <c r="L19" i="4" s="1"/>
  <c r="I46" i="4"/>
  <c r="L46" i="4" s="1"/>
  <c r="I78" i="4"/>
  <c r="L78" i="4" s="1"/>
  <c r="I45" i="4"/>
  <c r="L45" i="4" s="1"/>
  <c r="I74" i="4"/>
  <c r="L74" i="4" s="1"/>
  <c r="I107" i="4"/>
  <c r="L107" i="4" s="1"/>
  <c r="I54" i="4"/>
  <c r="L54" i="4" s="1"/>
  <c r="I16" i="4"/>
  <c r="L16" i="4" s="1"/>
  <c r="I98" i="4"/>
  <c r="L98" i="4" s="1"/>
  <c r="I24" i="4"/>
  <c r="L24" i="4" s="1"/>
  <c r="I62" i="4"/>
  <c r="L62" i="4" s="1"/>
  <c r="I125" i="4"/>
  <c r="L125" i="4" s="1"/>
  <c r="I64" i="4"/>
  <c r="L64" i="4" s="1"/>
  <c r="I27" i="4"/>
  <c r="L27" i="4" s="1"/>
  <c r="I50" i="4"/>
  <c r="L50" i="4" s="1"/>
  <c r="I65" i="4"/>
  <c r="L65" i="4" s="1"/>
  <c r="I99" i="4"/>
  <c r="L99" i="4" s="1"/>
  <c r="I66" i="4"/>
  <c r="L66" i="4" s="1"/>
  <c r="I21" i="4"/>
  <c r="L21" i="4" s="1"/>
  <c r="I67" i="4"/>
  <c r="L67" i="4" s="1"/>
  <c r="I112" i="4"/>
  <c r="L112" i="4" s="1"/>
  <c r="I58" i="4"/>
  <c r="L58" i="4" s="1"/>
  <c r="I97" i="4"/>
  <c r="L97" i="4" s="1"/>
  <c r="I111" i="4"/>
  <c r="L111" i="4" s="1"/>
  <c r="I132" i="4"/>
  <c r="L132" i="4" s="1"/>
  <c r="I71" i="4"/>
  <c r="L71" i="4" s="1"/>
  <c r="I82" i="4"/>
  <c r="L82" i="4" s="1"/>
  <c r="I143" i="4"/>
  <c r="L143" i="4" s="1"/>
  <c r="I81" i="4"/>
  <c r="L81" i="4" s="1"/>
  <c r="I9" i="4"/>
  <c r="L9" i="4" s="1"/>
  <c r="I37" i="4"/>
  <c r="L37" i="4" s="1"/>
  <c r="I84" i="4"/>
  <c r="L84" i="4" s="1"/>
  <c r="I30" i="4"/>
  <c r="L30" i="4" s="1"/>
  <c r="I91" i="4"/>
  <c r="L91" i="4" s="1"/>
  <c r="I156" i="4"/>
  <c r="I157" i="4"/>
  <c r="I86" i="4"/>
  <c r="L86" i="4" s="1"/>
  <c r="I126" i="4"/>
  <c r="L126" i="4" s="1"/>
  <c r="I26" i="4"/>
  <c r="L26" i="4" s="1"/>
  <c r="I68" i="4"/>
  <c r="L68" i="4" s="1"/>
  <c r="I88" i="4"/>
  <c r="L88" i="4" s="1"/>
  <c r="I129" i="4"/>
  <c r="L129" i="4" s="1"/>
  <c r="I90" i="4"/>
  <c r="L90" i="4" s="1"/>
  <c r="I25" i="4"/>
  <c r="L25" i="4" s="1"/>
  <c r="I102" i="4"/>
  <c r="L102" i="4" s="1"/>
  <c r="I93" i="4"/>
  <c r="L93" i="4" s="1"/>
  <c r="I52" i="4"/>
  <c r="L52" i="4" s="1"/>
  <c r="I89" i="4"/>
  <c r="L89" i="4" s="1"/>
  <c r="I22" i="4"/>
  <c r="L22" i="4" s="1"/>
  <c r="I85" i="4"/>
  <c r="L85" i="4" s="1"/>
  <c r="I96" i="4"/>
  <c r="L96" i="4" s="1"/>
  <c r="I53" i="4"/>
  <c r="L53" i="4" s="1"/>
  <c r="I146" i="4"/>
  <c r="L146" i="4" s="1"/>
  <c r="I76" i="4"/>
  <c r="L76" i="4" s="1"/>
  <c r="I12" i="4"/>
  <c r="L12" i="4" s="1"/>
  <c r="I20" i="4"/>
  <c r="L20" i="4" s="1"/>
  <c r="I38" i="4"/>
  <c r="L38" i="4" s="1"/>
  <c r="I59" i="4"/>
  <c r="L59" i="4" s="1"/>
  <c r="I121" i="4"/>
  <c r="L121" i="4" s="1"/>
  <c r="I133" i="4"/>
  <c r="L133" i="4" s="1"/>
  <c r="I144" i="4"/>
  <c r="L144" i="4" s="1"/>
  <c r="I55" i="4"/>
  <c r="L55" i="4" s="1"/>
  <c r="I32" i="4"/>
  <c r="L32" i="4" s="1"/>
  <c r="I42" i="4"/>
  <c r="L42" i="4" s="1"/>
  <c r="I72" i="4"/>
  <c r="L72" i="4" s="1"/>
  <c r="I104" i="4"/>
  <c r="L104" i="4" s="1"/>
  <c r="I115" i="4"/>
  <c r="L115" i="4" s="1"/>
  <c r="I137" i="4"/>
  <c r="L137" i="4" s="1"/>
  <c r="I17" i="4"/>
  <c r="L17" i="4" s="1"/>
  <c r="I87" i="4"/>
  <c r="L87" i="4" s="1"/>
  <c r="I61" i="4"/>
  <c r="L61" i="4" s="1"/>
  <c r="I75" i="4"/>
  <c r="L75" i="4" s="1"/>
  <c r="I123" i="4"/>
  <c r="L123" i="4" s="1"/>
  <c r="I117" i="4"/>
  <c r="L117" i="4" s="1"/>
  <c r="I128" i="4"/>
  <c r="L128" i="4" s="1"/>
  <c r="I148" i="4"/>
  <c r="L148" i="4" s="1"/>
  <c r="I151" i="4"/>
  <c r="L151" i="4" s="1"/>
  <c r="I118" i="4"/>
  <c r="L118" i="4" s="1"/>
  <c r="I41" i="4"/>
  <c r="L41" i="4" s="1"/>
  <c r="I116" i="4"/>
  <c r="L116" i="4" s="1"/>
  <c r="I73" i="4"/>
  <c r="L73" i="4" s="1"/>
  <c r="I106" i="4"/>
  <c r="L106" i="4" s="1"/>
  <c r="I127" i="4"/>
  <c r="L127" i="4" s="1"/>
  <c r="I6" i="4"/>
  <c r="L6" i="4" s="1"/>
  <c r="I149" i="4"/>
  <c r="L149" i="4" s="1"/>
  <c r="I33" i="4"/>
  <c r="L33" i="4" s="1"/>
  <c r="I28" i="4"/>
  <c r="L28" i="4" s="1"/>
  <c r="I92" i="4"/>
  <c r="L92" i="4" s="1"/>
  <c r="I110" i="4"/>
  <c r="L110" i="4" s="1"/>
  <c r="I135" i="4"/>
  <c r="L135" i="4" s="1"/>
  <c r="I7" i="4"/>
  <c r="L7" i="4" s="1"/>
  <c r="I15" i="4"/>
  <c r="L15" i="4" s="1"/>
  <c r="I48" i="4"/>
  <c r="L48" i="4" s="1"/>
  <c r="I36" i="4"/>
  <c r="L36" i="4" s="1"/>
  <c r="I120" i="4"/>
  <c r="L120" i="4" s="1"/>
  <c r="I101" i="4"/>
  <c r="L101" i="4" s="1"/>
  <c r="I60" i="4"/>
  <c r="L60" i="4" s="1"/>
  <c r="I152" i="4"/>
  <c r="L152" i="4" s="1"/>
  <c r="I43" i="4"/>
  <c r="L43" i="4" s="1"/>
  <c r="I108" i="4"/>
  <c r="L108" i="4" s="1"/>
  <c r="I131" i="4"/>
  <c r="L131" i="4" s="1"/>
  <c r="I113" i="4"/>
  <c r="L113" i="4" s="1"/>
  <c r="I109" i="4" l="1"/>
  <c r="I153" i="4" l="1"/>
  <c r="L109" i="4"/>
  <c r="L153" i="4" s="1"/>
</calcChain>
</file>

<file path=xl/sharedStrings.xml><?xml version="1.0" encoding="utf-8"?>
<sst xmlns="http://schemas.openxmlformats.org/spreadsheetml/2006/main" count="327" uniqueCount="260">
  <si>
    <t>Dist#</t>
  </si>
  <si>
    <t>District Name</t>
  </si>
  <si>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</si>
  <si>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</si>
  <si>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</si>
  <si>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</si>
  <si>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</si>
  <si>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</si>
  <si>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</si>
  <si>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</si>
  <si>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</si>
  <si>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</si>
  <si>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</si>
  <si>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</si>
  <si>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Area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</si>
  <si>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</si>
  <si>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</si>
  <si>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</si>
  <si>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</si>
  <si>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</si>
  <si>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</si>
  <si>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</si>
  <si>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</si>
  <si>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</si>
  <si>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</si>
  <si>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Community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</si>
  <si>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</si>
  <si>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</si>
  <si>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</si>
  <si>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</si>
  <si>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</si>
  <si>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</si>
  <si>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</si>
  <si>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</si>
  <si>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</si>
  <si>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</si>
  <si>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</si>
  <si>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</si>
  <si>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</si>
  <si>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</si>
  <si>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</si>
  <si>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</si>
  <si>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</si>
  <si>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</si>
  <si>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</si>
  <si>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</si>
  <si>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</si>
  <si>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</si>
  <si>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</si>
  <si>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Corsica-Stickney 21-3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</si>
  <si>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</si>
  <si>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</si>
  <si>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</si>
  <si>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</si>
  <si>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</si>
  <si>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</si>
  <si>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Big Stone City 25-1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</si>
  <si>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</si>
  <si>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</si>
  <si>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</si>
  <si>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</si>
  <si>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</si>
  <si>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</si>
  <si>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</si>
  <si>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</si>
  <si>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</si>
  <si>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</si>
  <si>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Bridgewater-Emery 30-3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</si>
  <si>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</si>
  <si>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</si>
  <si>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</si>
  <si>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</si>
  <si>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</si>
  <si>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</si>
  <si>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</si>
  <si>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</si>
  <si>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</si>
  <si>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</si>
  <si>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</si>
  <si>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</si>
  <si>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</si>
  <si>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Area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</si>
  <si>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</si>
  <si>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</si>
  <si>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</si>
  <si>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</si>
  <si>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</si>
  <si>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</si>
  <si>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</si>
  <si>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</si>
  <si>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</si>
  <si>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</si>
  <si>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</si>
  <si>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</si>
  <si>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</si>
  <si>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</si>
  <si>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</si>
  <si>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Britton-Hecla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</si>
  <si>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</si>
  <si>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</si>
  <si>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</si>
  <si>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</si>
  <si>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</si>
  <si>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</si>
  <si>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</si>
  <si>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</si>
  <si>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</si>
  <si>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</si>
  <si>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</si>
  <si>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</si>
  <si>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</si>
  <si>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</si>
  <si>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</si>
  <si>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</si>
  <si>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</si>
  <si>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Area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</si>
  <si>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</si>
  <si>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</si>
  <si>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</si>
  <si>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</si>
  <si>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</si>
  <si>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</si>
  <si>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</si>
  <si>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</si>
  <si>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</si>
  <si>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</si>
  <si>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</si>
  <si>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</si>
  <si>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</si>
  <si>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</si>
  <si>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</si>
  <si>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</si>
  <si>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</si>
  <si>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</si>
  <si>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</si>
  <si>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</si>
  <si>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</si>
  <si>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</si>
  <si>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Viborg-Hurley 60-6</t>
  </si>
  <si>
    <t>Alcester-Hudson 61-1</t>
  </si>
  <si>
    <t>Beresford 61-2</t>
  </si>
  <si>
    <t>Elk Point-Jefferson 61-7</t>
  </si>
  <si>
    <t>Dakota Valley 61-8</t>
  </si>
  <si>
    <t>Selby Area 62-5</t>
  </si>
  <si>
    <t>Mobridge-Pollock 62-6</t>
  </si>
  <si>
    <t>Gayville-Volin 63-1</t>
  </si>
  <si>
    <t>Yankton 63-3</t>
  </si>
  <si>
    <t>Dupree 64-2</t>
  </si>
  <si>
    <t>Todd County 66-1</t>
  </si>
  <si>
    <t>Faulkton Area 24-4</t>
  </si>
  <si>
    <t>Oglala Lakota County 65-1</t>
  </si>
  <si>
    <t>Year of Exclusion 
Project Name</t>
  </si>
  <si>
    <t>County Apportionment 
2110</t>
  </si>
  <si>
    <t>Bank Franchise Taxes 
3114</t>
  </si>
  <si>
    <t>Deubrook 05-6</t>
  </si>
  <si>
    <t>Miller Area 29-4</t>
  </si>
  <si>
    <t>Wagner 11-4</t>
  </si>
  <si>
    <t>AVON 04-1***</t>
  </si>
  <si>
    <t>PREVAILING WIND PARK</t>
  </si>
  <si>
    <t>Year 1</t>
  </si>
  <si>
    <t>CLARK 12-2</t>
  </si>
  <si>
    <t>OAK TREE ENERGY</t>
  </si>
  <si>
    <t>Equalized</t>
  </si>
  <si>
    <t>CLARK 12-2**</t>
  </si>
  <si>
    <t>CROCKER WIND FARM</t>
  </si>
  <si>
    <t>Year 2</t>
  </si>
  <si>
    <t>DEUBROOK 05-6</t>
  </si>
  <si>
    <t>BUFFALO RIDGE I</t>
  </si>
  <si>
    <t>BUFFALO RIDGE II</t>
  </si>
  <si>
    <t>DEUBROOK 05-6**</t>
  </si>
  <si>
    <t>COYOTE RIDGE WIND</t>
  </si>
  <si>
    <t>DEUEL 19-4***</t>
  </si>
  <si>
    <t xml:space="preserve">NSP - MINNESOTA CROWNED RIDGE II </t>
  </si>
  <si>
    <t>ELKTON 05-3</t>
  </si>
  <si>
    <t>MIDDAKOTA WIND</t>
  </si>
  <si>
    <t>BUFFALO RIDGE 1</t>
  </si>
  <si>
    <t>GROTON AREA 06-6</t>
  </si>
  <si>
    <t>DAY COUNTY WIND</t>
  </si>
  <si>
    <t>HIGHMORE-HARROLD 34-2***</t>
  </si>
  <si>
    <t>TRIPLE H WIND FARM</t>
  </si>
  <si>
    <t>KIMBALL 07-2</t>
  </si>
  <si>
    <t>PRAIRIE WINDS SD 1</t>
  </si>
  <si>
    <t>KIMBALL 07-2*</t>
  </si>
  <si>
    <t>BRULE COUNTY WIND LLC</t>
  </si>
  <si>
    <t>Year 3</t>
  </si>
  <si>
    <t>LEOLA 44-2</t>
  </si>
  <si>
    <t>TATANKA WIND</t>
  </si>
  <si>
    <t>MILBANK 25-4**</t>
  </si>
  <si>
    <t>CROWNED RIDGE WIND</t>
  </si>
  <si>
    <t>MILLER AREA 29-4</t>
  </si>
  <si>
    <t>ROLLING THUNDER POWER PARTNERS</t>
  </si>
  <si>
    <t>MOBRIDGE-POLLOCK 62-6</t>
  </si>
  <si>
    <t>CAMPBELL COUNTY WIND</t>
  </si>
  <si>
    <t>NEWELL 09-2***</t>
  </si>
  <si>
    <t>WILLOW CREEK WIND</t>
  </si>
  <si>
    <t>TRIPP-DELMONT 33-5</t>
  </si>
  <si>
    <t>NORTHWESTERN ENERGY</t>
  </si>
  <si>
    <t>TRIPP-DELMONT 33-5***</t>
  </si>
  <si>
    <t>WAGNER 11-4</t>
  </si>
  <si>
    <t>WAGNER 11-4***</t>
  </si>
  <si>
    <t>WATERTOWN 14-4***</t>
  </si>
  <si>
    <t>WAVERLY SOUTH SHORE 14-5**</t>
  </si>
  <si>
    <t>WAVERLY SOUTH SHORE 14-5***</t>
  </si>
  <si>
    <t>WESSINGTON SPRINGS 36-2</t>
  </si>
  <si>
    <t>WHITE LAKE 01-3</t>
  </si>
  <si>
    <t>WHITE LAKE 01-3*</t>
  </si>
  <si>
    <t>AURORA COUNTY WIND LLC</t>
  </si>
  <si>
    <t>TOTAL</t>
  </si>
  <si>
    <t>*BEGAN PRODUCING POWER IN 2018</t>
  </si>
  <si>
    <t>**BEGAN PRODUCING POWER IN 2019</t>
  </si>
  <si>
    <t>***BEGAN PRODUCING POWER IN 2020</t>
  </si>
  <si>
    <t>IF NO IN SERVICE DATE, WIND FARM BEGAN PRODUCING POWER PRIOR TO 7/1/2016</t>
  </si>
  <si>
    <t>Oldham-Ramona-Rutland 39-6</t>
  </si>
  <si>
    <t>School District</t>
  </si>
  <si>
    <t>District Number</t>
  </si>
  <si>
    <t>District Total
10-3113</t>
  </si>
  <si>
    <t>In-Service 
Date</t>
  </si>
  <si>
    <t>DEUBROOK 05-6****</t>
  </si>
  <si>
    <t>TATANKA RIDGE WIND LLC</t>
  </si>
  <si>
    <t>DEUEL 19-4****</t>
  </si>
  <si>
    <t>DEUEL HARVEST WIND ENERGY</t>
  </si>
  <si>
    <t>ESTELLINE 28-2****</t>
  </si>
  <si>
    <t>Year 4</t>
  </si>
  <si>
    <t>SUMMIT 54-6****</t>
  </si>
  <si>
    <t>DAKOTA RANGE III, LLC</t>
  </si>
  <si>
    <t xml:space="preserve">WESSINGTON SPRINGS WIND </t>
  </si>
  <si>
    <t>****BEGAN PRODUCING POWER IN 2021</t>
  </si>
  <si>
    <t>Utility 
Taxes 
1140</t>
  </si>
  <si>
    <t>Local Revenue 
in Lieu of Taxes 
1210</t>
  </si>
  <si>
    <t>County Revenue 
in Lieu of Taxes 
2200</t>
  </si>
  <si>
    <t>Renewable Facility Taxes 
(Wind)
3113</t>
  </si>
  <si>
    <t>WIND 
FARM EXCLUSIONS</t>
  </si>
  <si>
    <t>FY2024 Reorganization:</t>
  </si>
  <si>
    <t>as of 10/30/2023</t>
  </si>
  <si>
    <t>FY2023
Total Reported Other Revenues</t>
  </si>
  <si>
    <t>FY2025
Total Local Effort from Other Revenue</t>
  </si>
  <si>
    <t>WIND ENERGY TAX REVENUE - FY2023</t>
  </si>
  <si>
    <t>Payment Information Provided by Dept of Revenue as of 4/20/2023</t>
  </si>
  <si>
    <t>Wind Farm Project</t>
  </si>
  <si>
    <t>2023
Payment</t>
  </si>
  <si>
    <t>FY2025 
Equalization Status</t>
  </si>
  <si>
    <t>Year 5</t>
  </si>
  <si>
    <t>SUMMIT 54-6#</t>
  </si>
  <si>
    <t>NSP - Dakota Range I &amp; II</t>
  </si>
  <si>
    <t>WAVERLY SOUTH SHORE 14-5#</t>
  </si>
  <si>
    <t>#BEGAN PRODUCING POWER IN 2022</t>
  </si>
  <si>
    <t>3 - Prevailing Wind</t>
  </si>
  <si>
    <t>4 - Crocker</t>
  </si>
  <si>
    <t>2 - Tatanka Ridge
4 - Coyote Ridge</t>
  </si>
  <si>
    <t>2 - Deuel Harvest
2 - Tatanka Ridge
3 - NSP MN Crowned Ridge II</t>
  </si>
  <si>
    <t>2 - Tatanka Ridge</t>
  </si>
  <si>
    <t>3 - Triple H</t>
  </si>
  <si>
    <t>5 - Brule County</t>
  </si>
  <si>
    <t>4 - Crowned Ridge</t>
  </si>
  <si>
    <t>3 - Willow Creek</t>
  </si>
  <si>
    <t>1 - NSP Dakota Range I &amp; II
2 - Dakota Range III</t>
  </si>
  <si>
    <t>3 - NSP MN Crowned Ridge II</t>
  </si>
  <si>
    <t>1 - NSP Dakota Range I &amp; II
3 - NSP MN Crowned Ridge II
4 - Crowned Ridge</t>
  </si>
  <si>
    <t>5 - Aurora County</t>
  </si>
  <si>
    <r>
      <t xml:space="preserve">FY2025 Other Revenue Local Effort </t>
    </r>
    <r>
      <rPr>
        <b/>
        <sz val="11"/>
        <color theme="1"/>
        <rFont val="Calibri"/>
        <family val="2"/>
        <scheme val="minor"/>
      </rPr>
      <t>(based on FY23 Annual Financial Report)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</si>
</sst>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7B784"/>
        <bgColor theme="4" tint="0.79995117038483843"/>
      </patternFill>
    </fill>
    <fill>
      <patternFill patternType="solid">
        <fgColor rgb="FFC7B784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7">
    <xf numFmtId="0" fontId="0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3" fillId="0" borderId="0"/>
  </cellStyleXfs>
  <cellXfs count="46">
    <xf numFmtId="0" fontId="0" fillId="0" borderId="0" xfId="0"/>
    <xf numFmtId="0" fontId="5" fillId="0" borderId="0" xfId="0" applyFont="1" applyAlignment="1"/>
    <xf numFmtId="0" fontId="6" fillId="0" borderId="0" xfId="0" applyFont="1" applyAlignment="1"/>
    <xf numFmtId="6" fontId="5" fillId="0" borderId="0" xfId="0" applyNumberFormat="1" applyFont="1"/>
    <xf numFmtId="0" fontId="5" fillId="0" borderId="0" xfId="0" applyFont="1"/>
    <xf numFmtId="0" fontId="0" fillId="0" borderId="0" xfId="0" applyFont="1"/>
    <xf numFmtId="0" fontId="4" fillId="0" borderId="1" xfId="4" applyFont="1" applyFill="1" applyBorder="1" applyAlignment="1">
      <alignment horizontal="right"/>
    </xf>
    <xf numFmtId="0" fontId="4" fillId="0" borderId="1" xfId="4" applyFont="1" applyFill="1" applyBorder="1" applyAlignment="1"/>
    <xf numFmtId="6" fontId="4" fillId="0" borderId="1" xfId="4" applyNumberFormat="1" applyFont="1" applyFill="1" applyBorder="1" applyAlignment="1">
      <alignment horizontal="right"/>
    </xf>
    <xf numFmtId="0" fontId="6" fillId="0" borderId="0" xfId="0" applyFont="1"/>
    <xf numFmtId="0" fontId="7" fillId="0" borderId="0" xfId="0" applyFont="1"/>
    <xf numFmtId="8" fontId="5" fillId="0" borderId="0" xfId="0" applyNumberFormat="1" applyFont="1"/>
    <xf numFmtId="0" fontId="9" fillId="0" borderId="0" xfId="0" applyFont="1" applyAlignment="1">
      <alignment wrapText="1"/>
    </xf>
    <xf numFmtId="0" fontId="5" fillId="0" borderId="0" xfId="0" applyFont="1" applyAlignment="1">
      <alignment horizontal="right"/>
    </xf>
    <xf numFmtId="8" fontId="7" fillId="0" borderId="0" xfId="0" applyNumberFormat="1" applyFont="1"/>
    <xf numFmtId="0" fontId="10" fillId="2" borderId="1" xfId="0" applyFont="1" applyFill="1" applyBorder="1" applyAlignment="1">
      <alignment horizontal="center"/>
    </xf>
    <xf numFmtId="0" fontId="7" fillId="0" borderId="0" xfId="0" applyFont="1" applyAlignment="1"/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 wrapText="1"/>
    </xf>
    <xf numFmtId="164" fontId="5" fillId="0" borderId="0" xfId="5" applyNumberFormat="1" applyFont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wrapText="1"/>
    </xf>
    <xf numFmtId="0" fontId="8" fillId="0" borderId="1" xfId="0" applyFont="1" applyBorder="1"/>
    <xf numFmtId="8" fontId="5" fillId="0" borderId="1" xfId="3" applyNumberFormat="1" applyFont="1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5" fillId="0" borderId="1" xfId="0" applyFont="1" applyBorder="1"/>
    <xf numFmtId="49" fontId="5" fillId="0" borderId="1" xfId="0" applyNumberFormat="1" applyFont="1" applyBorder="1" applyAlignment="1">
      <alignment horizontal="right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4" fontId="8" fillId="0" borderId="1" xfId="3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0" fillId="0" borderId="0" xfId="0" applyFont="1" applyFill="1" applyBorder="1"/>
    <xf numFmtId="0" fontId="14" fillId="0" borderId="0" xfId="0" applyFont="1" applyAlignment="1"/>
    <xf numFmtId="0" fontId="11" fillId="0" borderId="0" xfId="0" applyFont="1"/>
    <xf numFmtId="0" fontId="15" fillId="0" borderId="0" xfId="6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wrapText="1"/>
    </xf>
    <xf numFmtId="6" fontId="14" fillId="0" borderId="1" xfId="4" applyNumberFormat="1" applyFont="1" applyFill="1" applyBorder="1" applyAlignment="1">
      <alignment horizontal="right"/>
    </xf>
    <xf numFmtId="6" fontId="14" fillId="0" borderId="0" xfId="0" applyNumberFormat="1" applyFont="1"/>
    <xf numFmtId="0" fontId="14" fillId="0" borderId="0" xfId="0" applyFont="1"/>
    <xf numFmtId="6" fontId="14" fillId="0" borderId="1" xfId="4" applyNumberFormat="1" applyFont="1" applyFill="1" applyBorder="1" applyAlignment="1">
      <alignment horizontal="left"/>
    </xf>
    <xf numFmtId="6" fontId="14" fillId="0" borderId="2" xfId="0" applyNumberFormat="1" applyFont="1" applyBorder="1" applyAlignment="1">
      <alignment horizontal="left"/>
    </xf>
    <xf numFmtId="6" fontId="14" fillId="0" borderId="2" xfId="0" applyNumberFormat="1" applyFont="1" applyBorder="1" applyAlignment="1">
      <alignment horizontal="left" wrapText="1"/>
    </xf>
    <xf numFmtId="6" fontId="14" fillId="0" borderId="2" xfId="0" applyNumberFormat="1" applyFont="1" applyBorder="1"/>
    <xf numFmtId="6" fontId="14" fillId="0" borderId="1" xfId="4" applyNumberFormat="1" applyFont="1" applyFill="1" applyBorder="1" applyAlignment="1">
      <alignment horizontal="left" wrapText="1"/>
    </xf>
  </cellXfs>
  <cellStyles count="7">
    <cellStyle name="Comma" xfId="5" builtinId="3"/>
    <cellStyle name="Currency" xfId="3" builtinId="4"/>
    <cellStyle name="Normal" xfId="0" builtinId="0"/>
    <cellStyle name="Normal 14 3" xfId="1" xr:uid="{7F0F450D-F141-492A-A87E-456C86BE8EC7}"/>
    <cellStyle name="Normal_Sheet1" xfId="6" xr:uid="{E2412ECD-B91B-4544-A820-EFCFCA077398}"/>
    <cellStyle name="Normal_Sheet1_1" xfId="4" xr:uid="{31B0FCC8-AC3E-45CC-BA94-5F0A85DA15CF}"/>
    <cellStyle name="Percent 2 3" xfId="2" xr:uid="{E3867256-EA3A-4611-9160-82EAA496954E}"/>
  </cellStyles>
  <dxfs count="0"/>
  <tableStyles count="0" defaultTableStyle="TableStyleMedium2" defaultPivotStyle="PivotStyleLight16"/>
  <colors>
    <mruColors>
      <color rgb="FFC7B7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152400</xdr:colOff>
      <xdr:row>0</xdr:row>
      <xdr:rowOff>0</xdr:rowOff>
    </xdr:from>
    <xdr:ext cx="1956404" cy="433959"/>
    <xdr:pic>
      <xdr:nvPicPr>
        <xdr:cNvPr id="7" name="Picture 6" descr="South Dakota Department of Education">
          <a:extLst>
            <a:ext uri="{FF2B5EF4-FFF2-40B4-BE49-F238E27FC236}">
              <a16:creationId xmlns:a16="http://schemas.microsoft.com/office/drawing/2014/main" id="{C42A36D9-3859-4795-8CAB-D964FBA68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43800" y="0"/>
          <a:ext cx="1956404" cy="43395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AID/HISTORIC/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%20Aid/FY99/finalest/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8885E-C214-4FAE-A1D4-E82B9101A86F}">
  <sheetPr>
    <pageSetUpPr fitToPage="1"/>
  </sheetPr>
  <dimension ref="A1:L368"/>
  <sheetViews>
    <sheetView tabSelected="1" workbookViewId="0">
      <pane ySplit="4" topLeftCell="A5" activePane="bottomLeft" state="frozen"/>
      <selection pane="bottomLeft" activeCell="A3" sqref="A3"/>
    </sheetView>
  </sheetViews>
  <sheetFormatPr defaultColWidth="9.140625" defaultRowHeight="15" x14ac:dyDescent="0.25"/>
  <cols>
    <col min="1" max="1" width="24.140625" style="5" customWidth="1"/>
    <col min="2" max="2" width="6" style="5" customWidth="1"/>
    <col min="3" max="3" width="11.42578125" style="35" customWidth="1"/>
    <col min="4" max="4" width="8" style="35" customWidth="1"/>
    <col min="5" max="5" width="13.140625" style="35" customWidth="1"/>
    <col min="6" max="6" width="9" style="35" customWidth="1"/>
    <col min="7" max="7" width="10.42578125" style="35" customWidth="1"/>
    <col min="8" max="8" width="11.42578125" style="35" customWidth="1"/>
    <col min="9" max="9" width="11.42578125" style="5" bestFit="1" customWidth="1"/>
    <col min="10" max="10" width="10.7109375" style="35" bestFit="1" customWidth="1"/>
    <col min="11" max="11" width="23.5703125" style="35" bestFit="1" customWidth="1"/>
    <col min="12" max="12" width="11.42578125" style="5" bestFit="1" customWidth="1"/>
    <col min="13" max="16384" width="9.140625" style="5"/>
  </cols>
  <sheetData>
    <row r="1" spans="1:12" ht="18.75" x14ac:dyDescent="0.3">
      <c r="A1" s="2" t="s">
        <v>259</v>
      </c>
      <c r="C1" s="34"/>
      <c r="D1" s="34"/>
      <c r="E1" s="34"/>
      <c r="F1" s="34"/>
      <c r="G1" s="34"/>
    </row>
    <row r="2" spans="1:12" x14ac:dyDescent="0.25">
      <c r="A2" s="16" t="s">
        <v>233</v>
      </c>
      <c r="C2" s="36"/>
      <c r="D2" s="36"/>
      <c r="E2" s="36"/>
      <c r="F2" s="36"/>
      <c r="G2" s="36"/>
      <c r="H2" s="36"/>
      <c r="I2" s="33"/>
    </row>
    <row r="3" spans="1:12" ht="6.75" customHeight="1" x14ac:dyDescent="0.25">
      <c r="A3" s="1"/>
      <c r="B3" s="1"/>
      <c r="C3" s="34"/>
      <c r="D3" s="34"/>
      <c r="E3" s="34"/>
      <c r="F3" s="34"/>
      <c r="G3" s="34"/>
    </row>
    <row r="4" spans="1:12" s="4" customFormat="1" ht="63.75" x14ac:dyDescent="0.2">
      <c r="A4" s="17" t="s">
        <v>1</v>
      </c>
      <c r="B4" s="15" t="s">
        <v>0</v>
      </c>
      <c r="C4" s="37" t="s">
        <v>227</v>
      </c>
      <c r="D4" s="37" t="s">
        <v>228</v>
      </c>
      <c r="E4" s="37" t="s">
        <v>152</v>
      </c>
      <c r="F4" s="37" t="s">
        <v>229</v>
      </c>
      <c r="G4" s="37" t="s">
        <v>230</v>
      </c>
      <c r="H4" s="37" t="s">
        <v>153</v>
      </c>
      <c r="I4" s="18" t="s">
        <v>234</v>
      </c>
      <c r="J4" s="18" t="s">
        <v>231</v>
      </c>
      <c r="K4" s="18" t="s">
        <v>151</v>
      </c>
      <c r="L4" s="18" t="s">
        <v>235</v>
      </c>
    </row>
    <row r="5" spans="1:12" s="4" customFormat="1" ht="12.75" x14ac:dyDescent="0.2">
      <c r="A5" s="7" t="s">
        <v>15</v>
      </c>
      <c r="B5" s="6">
        <v>6001</v>
      </c>
      <c r="C5" s="38">
        <v>627251.61</v>
      </c>
      <c r="D5" s="38">
        <v>0</v>
      </c>
      <c r="E5" s="38">
        <v>304768.87</v>
      </c>
      <c r="F5" s="38">
        <v>18898.78</v>
      </c>
      <c r="G5" s="38">
        <v>0</v>
      </c>
      <c r="H5" s="38">
        <v>431000.41</v>
      </c>
      <c r="I5" s="8">
        <f t="shared" ref="I5:I36" si="0">SUM(C5:H5)</f>
        <v>1381919.67</v>
      </c>
      <c r="J5" s="38"/>
      <c r="K5" s="41"/>
      <c r="L5" s="8">
        <f t="shared" ref="L5:L36" si="1">I5-J5</f>
        <v>1381919.67</v>
      </c>
    </row>
    <row r="6" spans="1:12" s="4" customFormat="1" ht="12.75" x14ac:dyDescent="0.2">
      <c r="A6" s="7" t="s">
        <v>132</v>
      </c>
      <c r="B6" s="6">
        <v>58003</v>
      </c>
      <c r="C6" s="38">
        <v>343202.96</v>
      </c>
      <c r="D6" s="38">
        <v>0</v>
      </c>
      <c r="E6" s="38">
        <v>10166.780000000001</v>
      </c>
      <c r="F6" s="38">
        <v>0</v>
      </c>
      <c r="G6" s="38">
        <v>0</v>
      </c>
      <c r="H6" s="38">
        <v>67516.759999999995</v>
      </c>
      <c r="I6" s="8">
        <f t="shared" si="0"/>
        <v>420886.50000000006</v>
      </c>
      <c r="J6" s="38"/>
      <c r="K6" s="41"/>
      <c r="L6" s="8">
        <f t="shared" si="1"/>
        <v>420886.50000000006</v>
      </c>
    </row>
    <row r="7" spans="1:12" s="4" customFormat="1" ht="12.75" x14ac:dyDescent="0.2">
      <c r="A7" s="7" t="s">
        <v>139</v>
      </c>
      <c r="B7" s="6">
        <v>61001</v>
      </c>
      <c r="C7" s="38">
        <v>86700.89</v>
      </c>
      <c r="D7" s="38">
        <v>0</v>
      </c>
      <c r="E7" s="38">
        <v>27221.82</v>
      </c>
      <c r="F7" s="38">
        <v>0</v>
      </c>
      <c r="G7" s="38">
        <v>0</v>
      </c>
      <c r="H7" s="38">
        <v>46177.38</v>
      </c>
      <c r="I7" s="8">
        <f t="shared" si="0"/>
        <v>160100.09</v>
      </c>
      <c r="J7" s="38"/>
      <c r="K7" s="41"/>
      <c r="L7" s="8">
        <f t="shared" si="1"/>
        <v>160100.09</v>
      </c>
    </row>
    <row r="8" spans="1:12" s="4" customFormat="1" ht="12.75" x14ac:dyDescent="0.2">
      <c r="A8" s="7" t="s">
        <v>24</v>
      </c>
      <c r="B8" s="6">
        <v>11001</v>
      </c>
      <c r="C8" s="38">
        <v>109544</v>
      </c>
      <c r="D8" s="38">
        <v>0</v>
      </c>
      <c r="E8" s="38">
        <v>17207.45</v>
      </c>
      <c r="F8" s="38">
        <v>2833.32</v>
      </c>
      <c r="G8" s="38">
        <v>0</v>
      </c>
      <c r="H8" s="38">
        <v>32878</v>
      </c>
      <c r="I8" s="8">
        <f t="shared" si="0"/>
        <v>162462.77000000002</v>
      </c>
      <c r="J8" s="38"/>
      <c r="K8" s="41"/>
      <c r="L8" s="8">
        <f t="shared" si="1"/>
        <v>162462.77000000002</v>
      </c>
    </row>
    <row r="9" spans="1:12" s="4" customFormat="1" ht="12.75" x14ac:dyDescent="0.2">
      <c r="A9" s="7" t="s">
        <v>78</v>
      </c>
      <c r="B9" s="6">
        <v>38001</v>
      </c>
      <c r="C9" s="38">
        <v>58302.86</v>
      </c>
      <c r="D9" s="38">
        <v>0</v>
      </c>
      <c r="E9" s="38">
        <v>11789.38</v>
      </c>
      <c r="F9" s="38">
        <v>3504</v>
      </c>
      <c r="G9" s="38">
        <v>0</v>
      </c>
      <c r="H9" s="38">
        <v>60587.39</v>
      </c>
      <c r="I9" s="8">
        <f t="shared" si="0"/>
        <v>134183.63</v>
      </c>
      <c r="J9" s="38"/>
      <c r="K9" s="41"/>
      <c r="L9" s="8">
        <f t="shared" si="1"/>
        <v>134183.63</v>
      </c>
    </row>
    <row r="10" spans="1:12" s="4" customFormat="1" ht="12.75" x14ac:dyDescent="0.2">
      <c r="A10" s="7" t="s">
        <v>48</v>
      </c>
      <c r="B10" s="6">
        <v>21001</v>
      </c>
      <c r="C10" s="38">
        <v>65725.3</v>
      </c>
      <c r="D10" s="38">
        <v>0</v>
      </c>
      <c r="E10" s="38">
        <v>8217.76</v>
      </c>
      <c r="F10" s="38">
        <v>408.81</v>
      </c>
      <c r="G10" s="38">
        <v>0</v>
      </c>
      <c r="H10" s="38">
        <v>14522.66</v>
      </c>
      <c r="I10" s="8">
        <f t="shared" si="0"/>
        <v>88874.53</v>
      </c>
      <c r="J10" s="38"/>
      <c r="K10" s="41"/>
      <c r="L10" s="8">
        <f t="shared" si="1"/>
        <v>88874.53</v>
      </c>
    </row>
    <row r="11" spans="1:12" s="4" customFormat="1" ht="12.75" x14ac:dyDescent="0.2">
      <c r="A11" s="7" t="s">
        <v>8</v>
      </c>
      <c r="B11" s="6">
        <v>4001</v>
      </c>
      <c r="C11" s="38">
        <v>50496.77</v>
      </c>
      <c r="D11" s="38">
        <v>507.08</v>
      </c>
      <c r="E11" s="38">
        <v>7078.56</v>
      </c>
      <c r="F11" s="38">
        <v>0</v>
      </c>
      <c r="G11" s="38">
        <v>168132.99</v>
      </c>
      <c r="H11" s="38">
        <v>14198.76</v>
      </c>
      <c r="I11" s="8">
        <f t="shared" si="0"/>
        <v>240414.16</v>
      </c>
      <c r="J11" s="38">
        <v>168132.99</v>
      </c>
      <c r="K11" s="42" t="s">
        <v>246</v>
      </c>
      <c r="L11" s="8">
        <f t="shared" si="1"/>
        <v>72281.170000000013</v>
      </c>
    </row>
    <row r="12" spans="1:12" s="4" customFormat="1" ht="12.75" x14ac:dyDescent="0.2">
      <c r="A12" s="7" t="s">
        <v>103</v>
      </c>
      <c r="B12" s="6">
        <v>49001</v>
      </c>
      <c r="C12" s="38">
        <v>50483.34</v>
      </c>
      <c r="D12" s="38">
        <v>0</v>
      </c>
      <c r="E12" s="38">
        <v>13007.54</v>
      </c>
      <c r="F12" s="38">
        <v>0</v>
      </c>
      <c r="G12" s="38">
        <v>0</v>
      </c>
      <c r="H12" s="38">
        <v>106608.98</v>
      </c>
      <c r="I12" s="8">
        <f t="shared" si="0"/>
        <v>170099.86</v>
      </c>
      <c r="J12" s="38"/>
      <c r="K12" s="41"/>
      <c r="L12" s="8">
        <f t="shared" si="1"/>
        <v>170099.86</v>
      </c>
    </row>
    <row r="13" spans="1:12" s="4" customFormat="1" ht="12.75" x14ac:dyDescent="0.2">
      <c r="A13" s="7" t="s">
        <v>21</v>
      </c>
      <c r="B13" s="6">
        <v>9001</v>
      </c>
      <c r="C13" s="38">
        <v>63814</v>
      </c>
      <c r="D13" s="38">
        <v>0</v>
      </c>
      <c r="E13" s="38">
        <v>105920.99</v>
      </c>
      <c r="F13" s="38">
        <v>0</v>
      </c>
      <c r="G13" s="38">
        <v>0</v>
      </c>
      <c r="H13" s="38">
        <v>89387.13</v>
      </c>
      <c r="I13" s="8">
        <f t="shared" si="0"/>
        <v>259122.12</v>
      </c>
      <c r="J13" s="38"/>
      <c r="K13" s="41"/>
      <c r="L13" s="8">
        <f t="shared" si="1"/>
        <v>259122.12</v>
      </c>
    </row>
    <row r="14" spans="1:12" s="4" customFormat="1" ht="12.75" x14ac:dyDescent="0.2">
      <c r="A14" s="7" t="s">
        <v>7</v>
      </c>
      <c r="B14" s="6">
        <v>3001</v>
      </c>
      <c r="C14" s="38">
        <v>174978</v>
      </c>
      <c r="D14" s="38">
        <v>0</v>
      </c>
      <c r="E14" s="38">
        <v>24064.2</v>
      </c>
      <c r="F14" s="38">
        <v>5369.97</v>
      </c>
      <c r="G14" s="38">
        <v>0</v>
      </c>
      <c r="H14" s="38">
        <v>22850.79</v>
      </c>
      <c r="I14" s="8">
        <f t="shared" si="0"/>
        <v>227262.96000000002</v>
      </c>
      <c r="J14" s="38"/>
      <c r="K14" s="41"/>
      <c r="L14" s="8">
        <f t="shared" si="1"/>
        <v>227262.96000000002</v>
      </c>
    </row>
    <row r="15" spans="1:12" s="4" customFormat="1" ht="12.75" x14ac:dyDescent="0.2">
      <c r="A15" s="7" t="s">
        <v>140</v>
      </c>
      <c r="B15" s="6">
        <v>61002</v>
      </c>
      <c r="C15" s="38">
        <v>86796.26</v>
      </c>
      <c r="D15" s="38">
        <v>0</v>
      </c>
      <c r="E15" s="38">
        <v>47152.71</v>
      </c>
      <c r="F15" s="38">
        <v>0</v>
      </c>
      <c r="G15" s="38">
        <v>0</v>
      </c>
      <c r="H15" s="38">
        <v>76232.22</v>
      </c>
      <c r="I15" s="8">
        <f t="shared" si="0"/>
        <v>210181.19</v>
      </c>
      <c r="J15" s="38"/>
      <c r="K15" s="41"/>
      <c r="L15" s="8">
        <f t="shared" si="1"/>
        <v>210181.19</v>
      </c>
    </row>
    <row r="16" spans="1:12" s="4" customFormat="1" ht="12.75" x14ac:dyDescent="0.2">
      <c r="A16" s="7" t="s">
        <v>56</v>
      </c>
      <c r="B16" s="6">
        <v>25001</v>
      </c>
      <c r="C16" s="38">
        <v>17477.310000000001</v>
      </c>
      <c r="D16" s="38">
        <v>0</v>
      </c>
      <c r="E16" s="38">
        <v>3452.03</v>
      </c>
      <c r="F16" s="38">
        <v>0</v>
      </c>
      <c r="G16" s="38">
        <v>0</v>
      </c>
      <c r="H16" s="38">
        <v>10811.2</v>
      </c>
      <c r="I16" s="8">
        <f t="shared" si="0"/>
        <v>31740.54</v>
      </c>
      <c r="J16" s="38"/>
      <c r="K16" s="41"/>
      <c r="L16" s="8">
        <f t="shared" si="1"/>
        <v>31740.54</v>
      </c>
    </row>
    <row r="17" spans="1:12" s="4" customFormat="1" ht="12.75" x14ac:dyDescent="0.2">
      <c r="A17" s="7" t="s">
        <v>117</v>
      </c>
      <c r="B17" s="6">
        <v>52001</v>
      </c>
      <c r="C17" s="38">
        <v>97402.03</v>
      </c>
      <c r="D17" s="38">
        <v>0</v>
      </c>
      <c r="E17" s="38">
        <v>8744.75</v>
      </c>
      <c r="F17" s="38">
        <v>1802.74</v>
      </c>
      <c r="G17" s="38">
        <v>0</v>
      </c>
      <c r="H17" s="38">
        <v>19484.71</v>
      </c>
      <c r="I17" s="8">
        <f t="shared" si="0"/>
        <v>127434.23000000001</v>
      </c>
      <c r="J17" s="38"/>
      <c r="K17" s="41"/>
      <c r="L17" s="8">
        <f t="shared" si="1"/>
        <v>127434.23000000001</v>
      </c>
    </row>
    <row r="18" spans="1:12" s="4" customFormat="1" ht="12.75" x14ac:dyDescent="0.2">
      <c r="A18" s="7" t="s">
        <v>9</v>
      </c>
      <c r="B18" s="6">
        <v>4002</v>
      </c>
      <c r="C18" s="38">
        <v>162108.82</v>
      </c>
      <c r="D18" s="38">
        <v>1147.72</v>
      </c>
      <c r="E18" s="38">
        <v>17426.09</v>
      </c>
      <c r="F18" s="38">
        <v>0</v>
      </c>
      <c r="G18" s="38">
        <v>0</v>
      </c>
      <c r="H18" s="38">
        <v>27815.19</v>
      </c>
      <c r="I18" s="8">
        <f t="shared" si="0"/>
        <v>208497.82</v>
      </c>
      <c r="J18" s="38"/>
      <c r="K18" s="41"/>
      <c r="L18" s="8">
        <f t="shared" si="1"/>
        <v>208497.82</v>
      </c>
    </row>
    <row r="19" spans="1:12" s="4" customFormat="1" ht="12.75" x14ac:dyDescent="0.2">
      <c r="A19" s="7" t="s">
        <v>50</v>
      </c>
      <c r="B19" s="6">
        <v>22001</v>
      </c>
      <c r="C19" s="38">
        <v>47057.04</v>
      </c>
      <c r="D19" s="38">
        <v>0</v>
      </c>
      <c r="E19" s="38">
        <v>7826.28</v>
      </c>
      <c r="F19" s="38">
        <v>0</v>
      </c>
      <c r="G19" s="38">
        <v>0</v>
      </c>
      <c r="H19" s="38">
        <v>13167.9</v>
      </c>
      <c r="I19" s="8">
        <f t="shared" si="0"/>
        <v>68051.22</v>
      </c>
      <c r="J19" s="38"/>
      <c r="K19" s="41"/>
      <c r="L19" s="8">
        <f t="shared" si="1"/>
        <v>68051.22</v>
      </c>
    </row>
    <row r="20" spans="1:12" s="4" customFormat="1" ht="12.75" x14ac:dyDescent="0.2">
      <c r="A20" s="7" t="s">
        <v>104</v>
      </c>
      <c r="B20" s="6">
        <v>49002</v>
      </c>
      <c r="C20" s="38">
        <v>731572.01</v>
      </c>
      <c r="D20" s="38">
        <v>0</v>
      </c>
      <c r="E20" s="38">
        <v>132470.41</v>
      </c>
      <c r="F20" s="38">
        <v>0</v>
      </c>
      <c r="G20" s="38">
        <v>0</v>
      </c>
      <c r="H20" s="38">
        <v>1058180.6599999999</v>
      </c>
      <c r="I20" s="8">
        <f t="shared" si="0"/>
        <v>1922223.08</v>
      </c>
      <c r="J20" s="38"/>
      <c r="K20" s="41"/>
      <c r="L20" s="8">
        <f t="shared" si="1"/>
        <v>1922223.08</v>
      </c>
    </row>
    <row r="21" spans="1:12" s="4" customFormat="1" ht="12.75" x14ac:dyDescent="0.2">
      <c r="A21" s="7" t="s">
        <v>67</v>
      </c>
      <c r="B21" s="6">
        <v>30003</v>
      </c>
      <c r="C21" s="38">
        <v>72166.759999999995</v>
      </c>
      <c r="D21" s="38">
        <v>0</v>
      </c>
      <c r="E21" s="38">
        <v>32193.83</v>
      </c>
      <c r="F21" s="38">
        <v>158.82</v>
      </c>
      <c r="G21" s="38">
        <v>0</v>
      </c>
      <c r="H21" s="38">
        <v>26731.02</v>
      </c>
      <c r="I21" s="8">
        <f t="shared" si="0"/>
        <v>131250.43</v>
      </c>
      <c r="J21" s="38"/>
      <c r="K21" s="41"/>
      <c r="L21" s="8">
        <f t="shared" si="1"/>
        <v>131250.43</v>
      </c>
    </row>
    <row r="22" spans="1:12" s="4" customFormat="1" ht="12.75" x14ac:dyDescent="0.2">
      <c r="A22" s="7" t="s">
        <v>97</v>
      </c>
      <c r="B22" s="6">
        <v>45004</v>
      </c>
      <c r="C22" s="38">
        <v>251951.44</v>
      </c>
      <c r="D22" s="38">
        <v>0</v>
      </c>
      <c r="E22" s="38">
        <v>19160.34</v>
      </c>
      <c r="F22" s="38">
        <v>0</v>
      </c>
      <c r="G22" s="38">
        <v>0</v>
      </c>
      <c r="H22" s="38">
        <v>29434.48</v>
      </c>
      <c r="I22" s="8">
        <f t="shared" si="0"/>
        <v>300546.26</v>
      </c>
      <c r="J22" s="38"/>
      <c r="K22" s="41"/>
      <c r="L22" s="8">
        <f t="shared" si="1"/>
        <v>300546.26</v>
      </c>
    </row>
    <row r="23" spans="1:12" s="4" customFormat="1" ht="12.75" x14ac:dyDescent="0.2">
      <c r="A23" s="7" t="s">
        <v>11</v>
      </c>
      <c r="B23" s="6">
        <v>5001</v>
      </c>
      <c r="C23" s="38">
        <v>506005.05</v>
      </c>
      <c r="D23" s="38">
        <v>0</v>
      </c>
      <c r="E23" s="38">
        <v>243362.94</v>
      </c>
      <c r="F23" s="38">
        <v>0</v>
      </c>
      <c r="G23" s="38">
        <v>0</v>
      </c>
      <c r="H23" s="38">
        <v>517585.3</v>
      </c>
      <c r="I23" s="8">
        <f t="shared" si="0"/>
        <v>1266953.29</v>
      </c>
      <c r="J23" s="38"/>
      <c r="K23" s="41"/>
      <c r="L23" s="8">
        <f t="shared" si="1"/>
        <v>1266953.29</v>
      </c>
    </row>
    <row r="24" spans="1:12" s="4" customFormat="1" ht="12.75" x14ac:dyDescent="0.2">
      <c r="A24" s="7" t="s">
        <v>58</v>
      </c>
      <c r="B24" s="6">
        <v>26002</v>
      </c>
      <c r="C24" s="38">
        <v>62159.06</v>
      </c>
      <c r="D24" s="38">
        <v>0</v>
      </c>
      <c r="E24" s="38">
        <v>9431.14</v>
      </c>
      <c r="F24" s="38">
        <v>6194.78</v>
      </c>
      <c r="G24" s="38">
        <v>0</v>
      </c>
      <c r="H24" s="38">
        <v>29842.31</v>
      </c>
      <c r="I24" s="8">
        <f t="shared" si="0"/>
        <v>107627.29</v>
      </c>
      <c r="J24" s="38"/>
      <c r="K24" s="41"/>
      <c r="L24" s="8">
        <f t="shared" si="1"/>
        <v>107627.29</v>
      </c>
    </row>
    <row r="25" spans="1:12" s="4" customFormat="1" ht="12.75" x14ac:dyDescent="0.2">
      <c r="A25" s="7" t="s">
        <v>92</v>
      </c>
      <c r="B25" s="6">
        <v>43001</v>
      </c>
      <c r="C25" s="38">
        <v>61521.96</v>
      </c>
      <c r="D25" s="38">
        <v>0</v>
      </c>
      <c r="E25" s="38">
        <v>14643.4</v>
      </c>
      <c r="F25" s="38">
        <v>0</v>
      </c>
      <c r="G25" s="38">
        <v>0</v>
      </c>
      <c r="H25" s="38">
        <v>14068.61</v>
      </c>
      <c r="I25" s="8">
        <f t="shared" si="0"/>
        <v>90233.97</v>
      </c>
      <c r="J25" s="38"/>
      <c r="K25" s="41"/>
      <c r="L25" s="8">
        <f t="shared" si="1"/>
        <v>90233.97</v>
      </c>
    </row>
    <row r="26" spans="1:12" s="4" customFormat="1" ht="12.75" x14ac:dyDescent="0.2">
      <c r="A26" s="7" t="s">
        <v>87</v>
      </c>
      <c r="B26" s="6">
        <v>41001</v>
      </c>
      <c r="C26" s="38">
        <v>209534.99</v>
      </c>
      <c r="D26" s="38">
        <v>0</v>
      </c>
      <c r="E26" s="38">
        <v>24027.98</v>
      </c>
      <c r="F26" s="38">
        <v>0</v>
      </c>
      <c r="G26" s="38">
        <v>0</v>
      </c>
      <c r="H26" s="38">
        <v>111824.77</v>
      </c>
      <c r="I26" s="8">
        <f t="shared" si="0"/>
        <v>345387.74</v>
      </c>
      <c r="J26" s="38"/>
      <c r="K26" s="41"/>
      <c r="L26" s="8">
        <f t="shared" si="1"/>
        <v>345387.74</v>
      </c>
    </row>
    <row r="27" spans="1:12" s="4" customFormat="1" ht="12.75" x14ac:dyDescent="0.2">
      <c r="A27" s="7" t="s">
        <v>62</v>
      </c>
      <c r="B27" s="6">
        <v>28001</v>
      </c>
      <c r="C27" s="38">
        <v>92424.73</v>
      </c>
      <c r="D27" s="38">
        <v>0</v>
      </c>
      <c r="E27" s="38">
        <v>11776.35</v>
      </c>
      <c r="F27" s="38">
        <v>226.68</v>
      </c>
      <c r="G27" s="38">
        <v>0</v>
      </c>
      <c r="H27" s="38">
        <v>18955.060000000001</v>
      </c>
      <c r="I27" s="8">
        <f t="shared" si="0"/>
        <v>123382.81999999999</v>
      </c>
      <c r="J27" s="38"/>
      <c r="K27" s="41"/>
      <c r="L27" s="8">
        <f t="shared" si="1"/>
        <v>123382.81999999999</v>
      </c>
    </row>
    <row r="28" spans="1:12" s="4" customFormat="1" ht="12.75" x14ac:dyDescent="0.2">
      <c r="A28" s="7" t="s">
        <v>135</v>
      </c>
      <c r="B28" s="6">
        <v>60001</v>
      </c>
      <c r="C28" s="38">
        <v>61135.199999999997</v>
      </c>
      <c r="D28" s="38">
        <v>0</v>
      </c>
      <c r="E28" s="38">
        <v>16156.34</v>
      </c>
      <c r="F28" s="38">
        <v>0</v>
      </c>
      <c r="G28" s="38">
        <v>0</v>
      </c>
      <c r="H28" s="38">
        <v>17212.89</v>
      </c>
      <c r="I28" s="8">
        <f t="shared" si="0"/>
        <v>94504.43</v>
      </c>
      <c r="J28" s="38"/>
      <c r="K28" s="41"/>
      <c r="L28" s="8">
        <f t="shared" si="1"/>
        <v>94504.43</v>
      </c>
    </row>
    <row r="29" spans="1:12" s="4" customFormat="1" ht="12.75" x14ac:dyDescent="0.2">
      <c r="A29" s="7" t="s">
        <v>19</v>
      </c>
      <c r="B29" s="6">
        <v>7001</v>
      </c>
      <c r="C29" s="38">
        <v>323617.33</v>
      </c>
      <c r="D29" s="38">
        <v>0</v>
      </c>
      <c r="E29" s="38">
        <v>64267.48</v>
      </c>
      <c r="F29" s="38">
        <v>0</v>
      </c>
      <c r="G29" s="38">
        <v>0</v>
      </c>
      <c r="H29" s="38">
        <v>52485.21</v>
      </c>
      <c r="I29" s="8">
        <f t="shared" si="0"/>
        <v>440370.02</v>
      </c>
      <c r="J29" s="38"/>
      <c r="K29" s="41"/>
      <c r="L29" s="8">
        <f t="shared" si="1"/>
        <v>440370.02</v>
      </c>
    </row>
    <row r="30" spans="1:12" s="4" customFormat="1" ht="12.75" x14ac:dyDescent="0.2">
      <c r="A30" s="7" t="s">
        <v>81</v>
      </c>
      <c r="B30" s="6">
        <v>39001</v>
      </c>
      <c r="C30" s="38">
        <v>255440.59</v>
      </c>
      <c r="D30" s="38">
        <v>0</v>
      </c>
      <c r="E30" s="38">
        <v>17696.13</v>
      </c>
      <c r="F30" s="38">
        <v>0</v>
      </c>
      <c r="G30" s="38">
        <v>0</v>
      </c>
      <c r="H30" s="38">
        <v>39259.120000000003</v>
      </c>
      <c r="I30" s="8">
        <f t="shared" si="0"/>
        <v>312395.83999999997</v>
      </c>
      <c r="J30" s="38"/>
      <c r="K30" s="41"/>
      <c r="L30" s="8">
        <f t="shared" si="1"/>
        <v>312395.83999999997</v>
      </c>
    </row>
    <row r="31" spans="1:12" s="4" customFormat="1" ht="12.75" x14ac:dyDescent="0.2">
      <c r="A31" s="7" t="s">
        <v>27</v>
      </c>
      <c r="B31" s="6">
        <v>12002</v>
      </c>
      <c r="C31" s="38">
        <v>243181.74</v>
      </c>
      <c r="D31" s="38">
        <v>0</v>
      </c>
      <c r="E31" s="38">
        <v>29239.67</v>
      </c>
      <c r="F31" s="38">
        <v>0</v>
      </c>
      <c r="G31" s="38">
        <v>387032.39</v>
      </c>
      <c r="H31" s="38">
        <v>30023.200000000001</v>
      </c>
      <c r="I31" s="8">
        <f t="shared" si="0"/>
        <v>689477</v>
      </c>
      <c r="J31" s="38">
        <v>352645.6</v>
      </c>
      <c r="K31" s="42" t="s">
        <v>247</v>
      </c>
      <c r="L31" s="8">
        <f t="shared" si="1"/>
        <v>336831.4</v>
      </c>
    </row>
    <row r="32" spans="1:12" s="4" customFormat="1" ht="12.75" x14ac:dyDescent="0.2">
      <c r="A32" s="7" t="s">
        <v>111</v>
      </c>
      <c r="B32" s="6">
        <v>50005</v>
      </c>
      <c r="C32" s="38">
        <v>67997.460000000006</v>
      </c>
      <c r="D32" s="38">
        <v>0</v>
      </c>
      <c r="E32" s="38">
        <v>42167.05</v>
      </c>
      <c r="F32" s="38">
        <v>0</v>
      </c>
      <c r="G32" s="38">
        <v>0</v>
      </c>
      <c r="H32" s="38">
        <v>12334.48</v>
      </c>
      <c r="I32" s="8">
        <f t="shared" si="0"/>
        <v>122498.99</v>
      </c>
      <c r="J32" s="38"/>
      <c r="K32" s="41"/>
      <c r="L32" s="8">
        <f t="shared" si="1"/>
        <v>122498.99</v>
      </c>
    </row>
    <row r="33" spans="1:12" s="4" customFormat="1" ht="12.75" x14ac:dyDescent="0.2">
      <c r="A33" s="7" t="s">
        <v>134</v>
      </c>
      <c r="B33" s="6">
        <v>59003</v>
      </c>
      <c r="C33" s="38">
        <v>60490.93</v>
      </c>
      <c r="D33" s="38">
        <v>0</v>
      </c>
      <c r="E33" s="38">
        <v>12013.96</v>
      </c>
      <c r="F33" s="38">
        <v>0</v>
      </c>
      <c r="G33" s="38">
        <v>0</v>
      </c>
      <c r="H33" s="38">
        <v>26410.32</v>
      </c>
      <c r="I33" s="8">
        <f t="shared" si="0"/>
        <v>98915.209999999992</v>
      </c>
      <c r="J33" s="38"/>
      <c r="K33" s="41"/>
      <c r="L33" s="8">
        <f t="shared" si="1"/>
        <v>98915.209999999992</v>
      </c>
    </row>
    <row r="34" spans="1:12" s="4" customFormat="1" ht="12.75" x14ac:dyDescent="0.2">
      <c r="A34" s="7" t="s">
        <v>49</v>
      </c>
      <c r="B34" s="6">
        <v>21003</v>
      </c>
      <c r="C34" s="38">
        <v>120190.32</v>
      </c>
      <c r="D34" s="38">
        <v>0</v>
      </c>
      <c r="E34" s="38">
        <v>20292.150000000001</v>
      </c>
      <c r="F34" s="38">
        <v>0</v>
      </c>
      <c r="G34" s="38">
        <v>0</v>
      </c>
      <c r="H34" s="38">
        <v>33777.21</v>
      </c>
      <c r="I34" s="8">
        <f t="shared" si="0"/>
        <v>174259.68</v>
      </c>
      <c r="J34" s="38"/>
      <c r="K34" s="41"/>
      <c r="L34" s="8">
        <f t="shared" si="1"/>
        <v>174259.68</v>
      </c>
    </row>
    <row r="35" spans="1:12" s="4" customFormat="1" ht="12.75" x14ac:dyDescent="0.2">
      <c r="A35" s="7" t="s">
        <v>38</v>
      </c>
      <c r="B35" s="6">
        <v>16001</v>
      </c>
      <c r="C35" s="38">
        <v>341252.06</v>
      </c>
      <c r="D35" s="38">
        <v>0</v>
      </c>
      <c r="E35" s="38">
        <v>41559.5</v>
      </c>
      <c r="F35" s="38">
        <v>0</v>
      </c>
      <c r="G35" s="38">
        <v>0</v>
      </c>
      <c r="H35" s="38">
        <v>46610.63</v>
      </c>
      <c r="I35" s="8">
        <f t="shared" si="0"/>
        <v>429422.19</v>
      </c>
      <c r="J35" s="38"/>
      <c r="K35" s="41"/>
      <c r="L35" s="8">
        <f t="shared" si="1"/>
        <v>429422.19</v>
      </c>
    </row>
    <row r="36" spans="1:12" s="4" customFormat="1" ht="12.75" x14ac:dyDescent="0.2">
      <c r="A36" s="7" t="s">
        <v>142</v>
      </c>
      <c r="B36" s="6">
        <v>61008</v>
      </c>
      <c r="C36" s="38">
        <v>67886.06</v>
      </c>
      <c r="D36" s="38">
        <v>0</v>
      </c>
      <c r="E36" s="38">
        <v>117100.64</v>
      </c>
      <c r="F36" s="38">
        <v>0</v>
      </c>
      <c r="G36" s="38">
        <v>0</v>
      </c>
      <c r="H36" s="38">
        <v>158103.1</v>
      </c>
      <c r="I36" s="8">
        <f t="shared" si="0"/>
        <v>343089.80000000005</v>
      </c>
      <c r="J36" s="38"/>
      <c r="K36" s="41"/>
      <c r="L36" s="8">
        <f t="shared" si="1"/>
        <v>343089.80000000005</v>
      </c>
    </row>
    <row r="37" spans="1:12" s="4" customFormat="1" ht="12.75" x14ac:dyDescent="0.2">
      <c r="A37" s="7" t="s">
        <v>79</v>
      </c>
      <c r="B37" s="6">
        <v>38002</v>
      </c>
      <c r="C37" s="38">
        <v>48558.2</v>
      </c>
      <c r="D37" s="38">
        <v>0</v>
      </c>
      <c r="E37" s="38">
        <v>11294.83</v>
      </c>
      <c r="F37" s="38">
        <v>13694.38</v>
      </c>
      <c r="G37" s="38">
        <v>0</v>
      </c>
      <c r="H37" s="38">
        <v>39998.53</v>
      </c>
      <c r="I37" s="8">
        <f t="shared" ref="I37:I68" si="2">SUM(C37:H37)</f>
        <v>113545.94</v>
      </c>
      <c r="J37" s="38"/>
      <c r="K37" s="41"/>
      <c r="L37" s="8">
        <f t="shared" ref="L37:L68" si="3">I37-J37</f>
        <v>113545.94</v>
      </c>
    </row>
    <row r="38" spans="1:12" s="4" customFormat="1" ht="12.75" x14ac:dyDescent="0.2">
      <c r="A38" s="7" t="s">
        <v>105</v>
      </c>
      <c r="B38" s="6">
        <v>49003</v>
      </c>
      <c r="C38" s="38">
        <v>228474.4</v>
      </c>
      <c r="D38" s="38">
        <v>0</v>
      </c>
      <c r="E38" s="38">
        <v>32104.43</v>
      </c>
      <c r="F38" s="38">
        <v>0</v>
      </c>
      <c r="G38" s="38">
        <v>0</v>
      </c>
      <c r="H38" s="38">
        <v>237416.34</v>
      </c>
      <c r="I38" s="8">
        <f t="shared" si="2"/>
        <v>497995.17</v>
      </c>
      <c r="J38" s="38"/>
      <c r="K38" s="41"/>
      <c r="L38" s="8">
        <f t="shared" si="3"/>
        <v>497995.17</v>
      </c>
    </row>
    <row r="39" spans="1:12" s="4" customFormat="1" ht="25.5" x14ac:dyDescent="0.2">
      <c r="A39" s="7" t="s">
        <v>14</v>
      </c>
      <c r="B39" s="6">
        <v>5006</v>
      </c>
      <c r="C39" s="38">
        <v>131641.82999999999</v>
      </c>
      <c r="D39" s="38">
        <v>0</v>
      </c>
      <c r="E39" s="38">
        <v>21592.37</v>
      </c>
      <c r="F39" s="38">
        <v>0</v>
      </c>
      <c r="G39" s="38">
        <v>666651.64</v>
      </c>
      <c r="H39" s="38">
        <v>69838.990000000005</v>
      </c>
      <c r="I39" s="8">
        <f t="shared" si="2"/>
        <v>889724.83</v>
      </c>
      <c r="J39" s="38">
        <v>267379.90999999997</v>
      </c>
      <c r="K39" s="43" t="s">
        <v>248</v>
      </c>
      <c r="L39" s="8">
        <f t="shared" si="3"/>
        <v>622344.91999999993</v>
      </c>
    </row>
    <row r="40" spans="1:12" s="4" customFormat="1" ht="38.25" x14ac:dyDescent="0.2">
      <c r="A40" s="7" t="s">
        <v>45</v>
      </c>
      <c r="B40" s="6">
        <v>19004</v>
      </c>
      <c r="C40" s="38">
        <v>283164.59000000003</v>
      </c>
      <c r="D40" s="38">
        <v>0</v>
      </c>
      <c r="E40" s="38">
        <v>24033.23</v>
      </c>
      <c r="F40" s="38">
        <v>4060.05</v>
      </c>
      <c r="G40" s="38">
        <v>712899.83</v>
      </c>
      <c r="H40" s="38">
        <v>35166.54</v>
      </c>
      <c r="I40" s="8">
        <f t="shared" si="2"/>
        <v>1059324.24</v>
      </c>
      <c r="J40" s="38">
        <v>712899.83000000007</v>
      </c>
      <c r="K40" s="43" t="s">
        <v>249</v>
      </c>
      <c r="L40" s="8">
        <f t="shared" si="3"/>
        <v>346424.40999999992</v>
      </c>
    </row>
    <row r="41" spans="1:12" s="4" customFormat="1" ht="12.75" x14ac:dyDescent="0.2">
      <c r="A41" s="7" t="s">
        <v>127</v>
      </c>
      <c r="B41" s="6">
        <v>56002</v>
      </c>
      <c r="C41" s="38">
        <v>76978.91</v>
      </c>
      <c r="D41" s="38">
        <v>0</v>
      </c>
      <c r="E41" s="38">
        <v>7440.1</v>
      </c>
      <c r="F41" s="38">
        <v>0</v>
      </c>
      <c r="G41" s="38">
        <v>0</v>
      </c>
      <c r="H41" s="38">
        <v>17787.87</v>
      </c>
      <c r="I41" s="8">
        <f t="shared" si="2"/>
        <v>102206.88</v>
      </c>
      <c r="J41" s="38"/>
      <c r="K41" s="41"/>
      <c r="L41" s="8">
        <f t="shared" si="3"/>
        <v>102206.88</v>
      </c>
    </row>
    <row r="42" spans="1:12" s="4" customFormat="1" ht="12.75" x14ac:dyDescent="0.2">
      <c r="A42" s="7" t="s">
        <v>112</v>
      </c>
      <c r="B42" s="6">
        <v>51001</v>
      </c>
      <c r="C42" s="38">
        <v>160498.32999999999</v>
      </c>
      <c r="D42" s="38">
        <v>0</v>
      </c>
      <c r="E42" s="38">
        <v>166529.26999999999</v>
      </c>
      <c r="F42" s="38">
        <v>0</v>
      </c>
      <c r="G42" s="38">
        <v>0</v>
      </c>
      <c r="H42" s="38">
        <v>82301.600000000006</v>
      </c>
      <c r="I42" s="8">
        <f t="shared" si="2"/>
        <v>409329.19999999995</v>
      </c>
      <c r="J42" s="38"/>
      <c r="K42" s="41"/>
      <c r="L42" s="8">
        <f t="shared" si="3"/>
        <v>409329.19999999995</v>
      </c>
    </row>
    <row r="43" spans="1:12" s="4" customFormat="1" ht="12.75" x14ac:dyDescent="0.2">
      <c r="A43" s="7" t="s">
        <v>147</v>
      </c>
      <c r="B43" s="6">
        <v>64002</v>
      </c>
      <c r="C43" s="38">
        <v>31164.74</v>
      </c>
      <c r="D43" s="38">
        <v>0</v>
      </c>
      <c r="E43" s="38">
        <v>1345.51</v>
      </c>
      <c r="F43" s="38">
        <v>0</v>
      </c>
      <c r="G43" s="38">
        <v>0</v>
      </c>
      <c r="H43" s="38">
        <v>66891.37</v>
      </c>
      <c r="I43" s="8">
        <f t="shared" si="2"/>
        <v>99401.62</v>
      </c>
      <c r="J43" s="38"/>
      <c r="K43" s="41"/>
      <c r="L43" s="8">
        <f t="shared" si="3"/>
        <v>99401.62</v>
      </c>
    </row>
    <row r="44" spans="1:12" s="4" customFormat="1" ht="12.75" x14ac:dyDescent="0.2">
      <c r="A44" s="7" t="s">
        <v>46</v>
      </c>
      <c r="B44" s="6">
        <v>20001</v>
      </c>
      <c r="C44" s="38">
        <v>94279.38</v>
      </c>
      <c r="D44" s="38">
        <v>0</v>
      </c>
      <c r="E44" s="38">
        <v>8269.2900000000009</v>
      </c>
      <c r="F44" s="38">
        <v>0</v>
      </c>
      <c r="G44" s="38">
        <v>0</v>
      </c>
      <c r="H44" s="38">
        <v>21146.92</v>
      </c>
      <c r="I44" s="8">
        <f t="shared" si="2"/>
        <v>123695.59000000001</v>
      </c>
      <c r="J44" s="38"/>
      <c r="K44" s="41"/>
      <c r="L44" s="8">
        <f t="shared" si="3"/>
        <v>123695.59000000001</v>
      </c>
    </row>
    <row r="45" spans="1:12" s="4" customFormat="1" ht="12.75" x14ac:dyDescent="0.2">
      <c r="A45" s="7" t="s">
        <v>53</v>
      </c>
      <c r="B45" s="6">
        <v>23001</v>
      </c>
      <c r="C45" s="38">
        <v>40777.29</v>
      </c>
      <c r="D45" s="38">
        <v>0</v>
      </c>
      <c r="E45" s="38">
        <v>14659.03</v>
      </c>
      <c r="F45" s="38">
        <v>1487.09</v>
      </c>
      <c r="G45" s="38">
        <v>0</v>
      </c>
      <c r="H45" s="38">
        <v>7493.57</v>
      </c>
      <c r="I45" s="8">
        <f t="shared" si="2"/>
        <v>64416.979999999996</v>
      </c>
      <c r="J45" s="38"/>
      <c r="K45" s="41"/>
      <c r="L45" s="8">
        <f t="shared" si="3"/>
        <v>64416.979999999996</v>
      </c>
    </row>
    <row r="46" spans="1:12" s="4" customFormat="1" ht="12.75" x14ac:dyDescent="0.2">
      <c r="A46" s="7" t="s">
        <v>51</v>
      </c>
      <c r="B46" s="6">
        <v>22005</v>
      </c>
      <c r="C46" s="38">
        <v>49898.01</v>
      </c>
      <c r="D46" s="38">
        <v>0</v>
      </c>
      <c r="E46" s="38">
        <v>12487.4</v>
      </c>
      <c r="F46" s="38">
        <v>1938.34</v>
      </c>
      <c r="G46" s="38">
        <v>0</v>
      </c>
      <c r="H46" s="38">
        <v>20117.95</v>
      </c>
      <c r="I46" s="8">
        <f t="shared" si="2"/>
        <v>84441.7</v>
      </c>
      <c r="J46" s="38"/>
      <c r="K46" s="41"/>
      <c r="L46" s="8">
        <f t="shared" si="3"/>
        <v>84441.7</v>
      </c>
    </row>
    <row r="47" spans="1:12" s="4" customFormat="1" ht="12.75" x14ac:dyDescent="0.2">
      <c r="A47" s="7" t="s">
        <v>39</v>
      </c>
      <c r="B47" s="6">
        <v>16002</v>
      </c>
      <c r="C47" s="38">
        <v>5045.8599999999997</v>
      </c>
      <c r="D47" s="38">
        <v>0</v>
      </c>
      <c r="E47" s="38">
        <v>672.55</v>
      </c>
      <c r="F47" s="38">
        <v>0</v>
      </c>
      <c r="G47" s="38">
        <v>0</v>
      </c>
      <c r="H47" s="38">
        <v>0</v>
      </c>
      <c r="I47" s="8">
        <f t="shared" si="2"/>
        <v>5718.41</v>
      </c>
      <c r="J47" s="38"/>
      <c r="K47" s="41"/>
      <c r="L47" s="8">
        <f t="shared" si="3"/>
        <v>5718.41</v>
      </c>
    </row>
    <row r="48" spans="1:12" s="4" customFormat="1" ht="12.75" x14ac:dyDescent="0.2">
      <c r="A48" s="7" t="s">
        <v>141</v>
      </c>
      <c r="B48" s="6">
        <v>61007</v>
      </c>
      <c r="C48" s="38">
        <v>116092.95</v>
      </c>
      <c r="D48" s="38">
        <v>0</v>
      </c>
      <c r="E48" s="38">
        <v>67087.759999999995</v>
      </c>
      <c r="F48" s="38">
        <v>0</v>
      </c>
      <c r="G48" s="38">
        <v>0</v>
      </c>
      <c r="H48" s="38">
        <v>52318.1</v>
      </c>
      <c r="I48" s="8">
        <f t="shared" si="2"/>
        <v>235498.81</v>
      </c>
      <c r="J48" s="38"/>
      <c r="K48" s="41"/>
      <c r="L48" s="8">
        <f t="shared" si="3"/>
        <v>235498.81</v>
      </c>
    </row>
    <row r="49" spans="1:12" s="4" customFormat="1" ht="12.75" x14ac:dyDescent="0.2">
      <c r="A49" s="7" t="s">
        <v>12</v>
      </c>
      <c r="B49" s="6">
        <v>5003</v>
      </c>
      <c r="C49" s="38">
        <v>114385.62</v>
      </c>
      <c r="D49" s="38">
        <v>0</v>
      </c>
      <c r="E49" s="38">
        <v>23978.240000000002</v>
      </c>
      <c r="F49" s="38">
        <v>0</v>
      </c>
      <c r="G49" s="38">
        <v>108003.46</v>
      </c>
      <c r="H49" s="38">
        <v>93838.88</v>
      </c>
      <c r="I49" s="8">
        <f t="shared" si="2"/>
        <v>340206.2</v>
      </c>
      <c r="J49" s="38"/>
      <c r="K49" s="41"/>
      <c r="L49" s="8">
        <f t="shared" si="3"/>
        <v>340206.2</v>
      </c>
    </row>
    <row r="50" spans="1:12" s="4" customFormat="1" ht="12.75" x14ac:dyDescent="0.2">
      <c r="A50" s="7" t="s">
        <v>63</v>
      </c>
      <c r="B50" s="6">
        <v>28002</v>
      </c>
      <c r="C50" s="38">
        <v>112818.33</v>
      </c>
      <c r="D50" s="38">
        <v>0</v>
      </c>
      <c r="E50" s="38">
        <v>11309.68</v>
      </c>
      <c r="F50" s="38">
        <v>117.95</v>
      </c>
      <c r="G50" s="38">
        <v>46974.5</v>
      </c>
      <c r="H50" s="38">
        <v>34846.21</v>
      </c>
      <c r="I50" s="8">
        <f t="shared" si="2"/>
        <v>206066.67</v>
      </c>
      <c r="J50" s="38">
        <v>46974.5</v>
      </c>
      <c r="K50" s="41" t="s">
        <v>250</v>
      </c>
      <c r="L50" s="8">
        <f t="shared" si="3"/>
        <v>159092.17000000001</v>
      </c>
    </row>
    <row r="51" spans="1:12" s="4" customFormat="1" ht="12.75" x14ac:dyDescent="0.2">
      <c r="A51" s="7" t="s">
        <v>40</v>
      </c>
      <c r="B51" s="6">
        <v>17001</v>
      </c>
      <c r="C51" s="38">
        <v>28043.32</v>
      </c>
      <c r="D51" s="38">
        <v>0</v>
      </c>
      <c r="E51" s="38">
        <v>14525.48</v>
      </c>
      <c r="F51" s="38">
        <v>0</v>
      </c>
      <c r="G51" s="38">
        <v>0</v>
      </c>
      <c r="H51" s="38">
        <v>11155.6</v>
      </c>
      <c r="I51" s="8">
        <f t="shared" si="2"/>
        <v>53724.4</v>
      </c>
      <c r="J51" s="38"/>
      <c r="K51" s="41"/>
      <c r="L51" s="8">
        <f t="shared" si="3"/>
        <v>53724.4</v>
      </c>
    </row>
    <row r="52" spans="1:12" s="4" customFormat="1" ht="12.75" x14ac:dyDescent="0.2">
      <c r="A52" s="7" t="s">
        <v>95</v>
      </c>
      <c r="B52" s="6">
        <v>44001</v>
      </c>
      <c r="C52" s="38">
        <v>36529.800000000003</v>
      </c>
      <c r="D52" s="38">
        <v>0</v>
      </c>
      <c r="E52" s="38">
        <v>4637.04</v>
      </c>
      <c r="F52" s="38">
        <v>989.16</v>
      </c>
      <c r="G52" s="38">
        <v>0</v>
      </c>
      <c r="H52" s="38">
        <v>23673.51</v>
      </c>
      <c r="I52" s="8">
        <f t="shared" si="2"/>
        <v>65829.510000000009</v>
      </c>
      <c r="J52" s="38"/>
      <c r="K52" s="41"/>
      <c r="L52" s="8">
        <f t="shared" si="3"/>
        <v>65829.510000000009</v>
      </c>
    </row>
    <row r="53" spans="1:12" s="4" customFormat="1" ht="12.75" x14ac:dyDescent="0.2">
      <c r="A53" s="7" t="s">
        <v>100</v>
      </c>
      <c r="B53" s="6">
        <v>46002</v>
      </c>
      <c r="C53" s="38">
        <v>25910.560000000001</v>
      </c>
      <c r="D53" s="38">
        <v>0</v>
      </c>
      <c r="E53" s="38">
        <v>16716.18</v>
      </c>
      <c r="F53" s="38">
        <v>0</v>
      </c>
      <c r="G53" s="38">
        <v>0</v>
      </c>
      <c r="H53" s="38">
        <v>18208.16</v>
      </c>
      <c r="I53" s="8">
        <f t="shared" si="2"/>
        <v>60834.900000000009</v>
      </c>
      <c r="J53" s="38"/>
      <c r="K53" s="41"/>
      <c r="L53" s="8">
        <f t="shared" si="3"/>
        <v>60834.900000000009</v>
      </c>
    </row>
    <row r="54" spans="1:12" s="4" customFormat="1" ht="12.75" x14ac:dyDescent="0.2">
      <c r="A54" s="7" t="s">
        <v>149</v>
      </c>
      <c r="B54" s="6">
        <v>24004</v>
      </c>
      <c r="C54" s="38">
        <v>117002.18</v>
      </c>
      <c r="D54" s="38">
        <v>0</v>
      </c>
      <c r="E54" s="38">
        <v>19270.939999999999</v>
      </c>
      <c r="F54" s="38">
        <v>0</v>
      </c>
      <c r="G54" s="38">
        <v>0</v>
      </c>
      <c r="H54" s="38">
        <v>28413.06</v>
      </c>
      <c r="I54" s="8">
        <f t="shared" si="2"/>
        <v>164686.18</v>
      </c>
      <c r="J54" s="38"/>
      <c r="K54" s="41"/>
      <c r="L54" s="8">
        <f t="shared" si="3"/>
        <v>164686.18</v>
      </c>
    </row>
    <row r="55" spans="1:12" s="4" customFormat="1" ht="12.75" x14ac:dyDescent="0.2">
      <c r="A55" s="7" t="s">
        <v>110</v>
      </c>
      <c r="B55" s="6">
        <v>50003</v>
      </c>
      <c r="C55" s="38">
        <v>86550.91</v>
      </c>
      <c r="D55" s="38">
        <v>0</v>
      </c>
      <c r="E55" s="38">
        <v>112225.87</v>
      </c>
      <c r="F55" s="38">
        <v>0</v>
      </c>
      <c r="G55" s="38">
        <v>0</v>
      </c>
      <c r="H55" s="38">
        <v>23483.97</v>
      </c>
      <c r="I55" s="8">
        <f t="shared" si="2"/>
        <v>222260.75</v>
      </c>
      <c r="J55" s="38"/>
      <c r="K55" s="41"/>
      <c r="L55" s="8">
        <f t="shared" si="3"/>
        <v>222260.75</v>
      </c>
    </row>
    <row r="56" spans="1:12" s="4" customFormat="1" ht="12.75" x14ac:dyDescent="0.2">
      <c r="A56" s="7" t="s">
        <v>31</v>
      </c>
      <c r="B56" s="6">
        <v>14001</v>
      </c>
      <c r="C56" s="38">
        <v>42133.02</v>
      </c>
      <c r="D56" s="38">
        <v>0</v>
      </c>
      <c r="E56" s="38">
        <v>12454.28</v>
      </c>
      <c r="F56" s="38">
        <v>0</v>
      </c>
      <c r="G56" s="38">
        <v>0</v>
      </c>
      <c r="H56" s="38">
        <v>23575.32</v>
      </c>
      <c r="I56" s="8">
        <f t="shared" si="2"/>
        <v>78162.62</v>
      </c>
      <c r="J56" s="38"/>
      <c r="K56" s="41"/>
      <c r="L56" s="8">
        <f t="shared" si="3"/>
        <v>78162.62</v>
      </c>
    </row>
    <row r="57" spans="1:12" s="4" customFormat="1" ht="12.75" x14ac:dyDescent="0.2">
      <c r="A57" s="7" t="s">
        <v>16</v>
      </c>
      <c r="B57" s="6">
        <v>6002</v>
      </c>
      <c r="C57" s="38">
        <v>62792.51</v>
      </c>
      <c r="D57" s="38">
        <v>0</v>
      </c>
      <c r="E57" s="38">
        <v>7097.06</v>
      </c>
      <c r="F57" s="38">
        <v>0</v>
      </c>
      <c r="G57" s="38">
        <v>0</v>
      </c>
      <c r="H57" s="38">
        <v>33183.82</v>
      </c>
      <c r="I57" s="8">
        <f t="shared" si="2"/>
        <v>103073.39000000001</v>
      </c>
      <c r="J57" s="38"/>
      <c r="K57" s="41"/>
      <c r="L57" s="8">
        <f t="shared" si="3"/>
        <v>103073.39000000001</v>
      </c>
    </row>
    <row r="58" spans="1:12" s="4" customFormat="1" ht="12.75" x14ac:dyDescent="0.2">
      <c r="A58" s="7" t="s">
        <v>70</v>
      </c>
      <c r="B58" s="6">
        <v>33001</v>
      </c>
      <c r="C58" s="38">
        <v>139999.81</v>
      </c>
      <c r="D58" s="38">
        <v>0</v>
      </c>
      <c r="E58" s="38">
        <v>12884.89</v>
      </c>
      <c r="F58" s="38">
        <v>0</v>
      </c>
      <c r="G58" s="38">
        <v>0</v>
      </c>
      <c r="H58" s="38">
        <v>57846.03</v>
      </c>
      <c r="I58" s="8">
        <f t="shared" si="2"/>
        <v>210730.73</v>
      </c>
      <c r="J58" s="38"/>
      <c r="K58" s="41"/>
      <c r="L58" s="8">
        <f t="shared" si="3"/>
        <v>210730.73</v>
      </c>
    </row>
    <row r="59" spans="1:12" s="4" customFormat="1" ht="12.75" x14ac:dyDescent="0.2">
      <c r="A59" s="7" t="s">
        <v>106</v>
      </c>
      <c r="B59" s="6">
        <v>49004</v>
      </c>
      <c r="C59" s="38">
        <v>127265.81</v>
      </c>
      <c r="D59" s="38">
        <v>0</v>
      </c>
      <c r="E59" s="38">
        <v>13360.68</v>
      </c>
      <c r="F59" s="38">
        <v>0</v>
      </c>
      <c r="G59" s="38">
        <v>0</v>
      </c>
      <c r="H59" s="38">
        <v>117517.99</v>
      </c>
      <c r="I59" s="8">
        <f t="shared" si="2"/>
        <v>258144.47999999998</v>
      </c>
      <c r="J59" s="38"/>
      <c r="K59" s="41"/>
      <c r="L59" s="8">
        <f t="shared" si="3"/>
        <v>258144.47999999998</v>
      </c>
    </row>
    <row r="60" spans="1:12" s="4" customFormat="1" ht="12.75" x14ac:dyDescent="0.2">
      <c r="A60" s="7" t="s">
        <v>145</v>
      </c>
      <c r="B60" s="6">
        <v>63001</v>
      </c>
      <c r="C60" s="38">
        <v>36839.58</v>
      </c>
      <c r="D60" s="38">
        <v>0</v>
      </c>
      <c r="E60" s="38">
        <v>16714.240000000002</v>
      </c>
      <c r="F60" s="38">
        <v>0</v>
      </c>
      <c r="G60" s="38">
        <v>0</v>
      </c>
      <c r="H60" s="38">
        <v>30547.09</v>
      </c>
      <c r="I60" s="8">
        <f t="shared" si="2"/>
        <v>84100.91</v>
      </c>
      <c r="J60" s="38"/>
      <c r="K60" s="41"/>
      <c r="L60" s="8">
        <f t="shared" si="3"/>
        <v>84100.91</v>
      </c>
    </row>
    <row r="61" spans="1:12" s="4" customFormat="1" ht="12.75" x14ac:dyDescent="0.2">
      <c r="A61" s="7" t="s">
        <v>119</v>
      </c>
      <c r="B61" s="6">
        <v>53001</v>
      </c>
      <c r="C61" s="38">
        <v>79805.84</v>
      </c>
      <c r="D61" s="38">
        <v>0</v>
      </c>
      <c r="E61" s="38">
        <v>24421.75</v>
      </c>
      <c r="F61" s="38">
        <v>0</v>
      </c>
      <c r="G61" s="38">
        <v>0</v>
      </c>
      <c r="H61" s="38">
        <v>33548.57</v>
      </c>
      <c r="I61" s="8">
        <f t="shared" si="2"/>
        <v>137776.16</v>
      </c>
      <c r="J61" s="38"/>
      <c r="K61" s="41"/>
      <c r="L61" s="8">
        <f t="shared" si="3"/>
        <v>137776.16</v>
      </c>
    </row>
    <row r="62" spans="1:12" s="4" customFormat="1" ht="12.75" x14ac:dyDescent="0.2">
      <c r="A62" s="7" t="s">
        <v>59</v>
      </c>
      <c r="B62" s="6">
        <v>26004</v>
      </c>
      <c r="C62" s="38">
        <v>137456.43</v>
      </c>
      <c r="D62" s="38">
        <v>0</v>
      </c>
      <c r="E62" s="38">
        <v>15102.62</v>
      </c>
      <c r="F62" s="38">
        <v>0</v>
      </c>
      <c r="G62" s="38">
        <v>0</v>
      </c>
      <c r="H62" s="38">
        <v>48906.98</v>
      </c>
      <c r="I62" s="8">
        <f t="shared" si="2"/>
        <v>201466.03</v>
      </c>
      <c r="J62" s="38"/>
      <c r="K62" s="41"/>
      <c r="L62" s="8">
        <f t="shared" si="3"/>
        <v>201466.03</v>
      </c>
    </row>
    <row r="63" spans="1:12" s="4" customFormat="1" ht="12.75" x14ac:dyDescent="0.2">
      <c r="A63" s="7" t="s">
        <v>18</v>
      </c>
      <c r="B63" s="6">
        <v>6006</v>
      </c>
      <c r="C63" s="38">
        <v>726022.36</v>
      </c>
      <c r="D63" s="38">
        <v>0</v>
      </c>
      <c r="E63" s="38">
        <v>36890.36</v>
      </c>
      <c r="F63" s="38">
        <v>0</v>
      </c>
      <c r="G63" s="38">
        <v>177371.64</v>
      </c>
      <c r="H63" s="38">
        <v>78469.31</v>
      </c>
      <c r="I63" s="8">
        <f t="shared" si="2"/>
        <v>1018753.6699999999</v>
      </c>
      <c r="J63" s="38"/>
      <c r="K63" s="41"/>
      <c r="L63" s="8">
        <f t="shared" si="3"/>
        <v>1018753.6699999999</v>
      </c>
    </row>
    <row r="64" spans="1:12" s="4" customFormat="1" ht="12.75" x14ac:dyDescent="0.2">
      <c r="A64" s="7" t="s">
        <v>61</v>
      </c>
      <c r="B64" s="6">
        <v>27001</v>
      </c>
      <c r="C64" s="38">
        <v>118590</v>
      </c>
      <c r="D64" s="38">
        <v>0</v>
      </c>
      <c r="E64" s="38">
        <v>14715.18</v>
      </c>
      <c r="F64" s="38">
        <v>0</v>
      </c>
      <c r="G64" s="38">
        <v>0</v>
      </c>
      <c r="H64" s="38">
        <v>111045.04</v>
      </c>
      <c r="I64" s="8">
        <f t="shared" si="2"/>
        <v>244350.21999999997</v>
      </c>
      <c r="J64" s="38"/>
      <c r="K64" s="41"/>
      <c r="L64" s="8">
        <f t="shared" si="3"/>
        <v>244350.21999999997</v>
      </c>
    </row>
    <row r="65" spans="1:12" s="4" customFormat="1" ht="12.75" x14ac:dyDescent="0.2">
      <c r="A65" s="7" t="s">
        <v>64</v>
      </c>
      <c r="B65" s="6">
        <v>28003</v>
      </c>
      <c r="C65" s="38">
        <v>240281.05</v>
      </c>
      <c r="D65" s="38">
        <v>0</v>
      </c>
      <c r="E65" s="38">
        <v>36394.99</v>
      </c>
      <c r="F65" s="38">
        <v>1556.15</v>
      </c>
      <c r="G65" s="38">
        <v>0</v>
      </c>
      <c r="H65" s="38">
        <v>63508.23</v>
      </c>
      <c r="I65" s="8">
        <f t="shared" si="2"/>
        <v>341740.42</v>
      </c>
      <c r="J65" s="38"/>
      <c r="K65" s="41"/>
      <c r="L65" s="8">
        <f t="shared" si="3"/>
        <v>341740.42</v>
      </c>
    </row>
    <row r="66" spans="1:12" s="4" customFormat="1" ht="12.75" x14ac:dyDescent="0.2">
      <c r="A66" s="7" t="s">
        <v>66</v>
      </c>
      <c r="B66" s="6">
        <v>30001</v>
      </c>
      <c r="C66" s="38">
        <v>96492.15</v>
      </c>
      <c r="D66" s="38">
        <v>0</v>
      </c>
      <c r="E66" s="38">
        <v>43941.71</v>
      </c>
      <c r="F66" s="38">
        <v>2112.7399999999998</v>
      </c>
      <c r="G66" s="38">
        <v>0</v>
      </c>
      <c r="H66" s="38">
        <v>17347.77</v>
      </c>
      <c r="I66" s="8">
        <f t="shared" si="2"/>
        <v>159894.36999999997</v>
      </c>
      <c r="J66" s="38"/>
      <c r="K66" s="41"/>
      <c r="L66" s="8">
        <f t="shared" si="3"/>
        <v>159894.36999999997</v>
      </c>
    </row>
    <row r="67" spans="1:12" s="4" customFormat="1" ht="12.75" x14ac:dyDescent="0.2">
      <c r="A67" s="7" t="s">
        <v>68</v>
      </c>
      <c r="B67" s="6">
        <v>31001</v>
      </c>
      <c r="C67" s="38">
        <v>175561.39</v>
      </c>
      <c r="D67" s="38">
        <v>0</v>
      </c>
      <c r="E67" s="38">
        <v>10370</v>
      </c>
      <c r="F67" s="38">
        <v>0</v>
      </c>
      <c r="G67" s="38">
        <v>0</v>
      </c>
      <c r="H67" s="38">
        <v>20556.86</v>
      </c>
      <c r="I67" s="8">
        <f t="shared" si="2"/>
        <v>206488.25</v>
      </c>
      <c r="J67" s="38"/>
      <c r="K67" s="41"/>
      <c r="L67" s="8">
        <f t="shared" si="3"/>
        <v>206488.25</v>
      </c>
    </row>
    <row r="68" spans="1:12" s="4" customFormat="1" ht="12.75" x14ac:dyDescent="0.2">
      <c r="A68" s="7" t="s">
        <v>88</v>
      </c>
      <c r="B68" s="6">
        <v>41002</v>
      </c>
      <c r="C68" s="38">
        <v>301161.36</v>
      </c>
      <c r="D68" s="38">
        <v>0</v>
      </c>
      <c r="E68" s="38">
        <v>151576.01999999999</v>
      </c>
      <c r="F68" s="38">
        <v>0</v>
      </c>
      <c r="G68" s="38">
        <v>0</v>
      </c>
      <c r="H68" s="38">
        <v>847339.76</v>
      </c>
      <c r="I68" s="8">
        <f t="shared" si="2"/>
        <v>1300077.1400000001</v>
      </c>
      <c r="J68" s="38"/>
      <c r="K68" s="41"/>
      <c r="L68" s="8">
        <f t="shared" si="3"/>
        <v>1300077.1400000001</v>
      </c>
    </row>
    <row r="69" spans="1:12" s="4" customFormat="1" ht="12.75" x14ac:dyDescent="0.2">
      <c r="A69" s="7" t="s">
        <v>32</v>
      </c>
      <c r="B69" s="6">
        <v>14002</v>
      </c>
      <c r="C69" s="38">
        <v>23411.06</v>
      </c>
      <c r="D69" s="38">
        <v>0</v>
      </c>
      <c r="E69" s="38">
        <v>10128.25</v>
      </c>
      <c r="F69" s="38">
        <v>0</v>
      </c>
      <c r="G69" s="38">
        <v>0</v>
      </c>
      <c r="H69" s="38">
        <v>21533.51</v>
      </c>
      <c r="I69" s="8">
        <f t="shared" ref="I69:I100" si="4">SUM(C69:H69)</f>
        <v>55072.819999999992</v>
      </c>
      <c r="J69" s="38"/>
      <c r="K69" s="41"/>
      <c r="L69" s="8">
        <f t="shared" ref="L69:L100" si="5">I69-J69</f>
        <v>55072.819999999992</v>
      </c>
    </row>
    <row r="70" spans="1:12" s="4" customFormat="1" ht="12.75" x14ac:dyDescent="0.2">
      <c r="A70" s="7" t="s">
        <v>23</v>
      </c>
      <c r="B70" s="6">
        <v>10001</v>
      </c>
      <c r="C70" s="38">
        <v>21141.74</v>
      </c>
      <c r="D70" s="38">
        <v>0</v>
      </c>
      <c r="E70" s="38">
        <v>11428</v>
      </c>
      <c r="F70" s="38">
        <v>0</v>
      </c>
      <c r="G70" s="38">
        <v>0</v>
      </c>
      <c r="H70" s="38">
        <v>18696.419999999998</v>
      </c>
      <c r="I70" s="8">
        <f t="shared" si="4"/>
        <v>51266.16</v>
      </c>
      <c r="J70" s="38"/>
      <c r="K70" s="41"/>
      <c r="L70" s="8">
        <f t="shared" si="5"/>
        <v>51266.16</v>
      </c>
    </row>
    <row r="71" spans="1:12" s="4" customFormat="1" ht="12.75" x14ac:dyDescent="0.2">
      <c r="A71" s="7" t="s">
        <v>74</v>
      </c>
      <c r="B71" s="6">
        <v>34002</v>
      </c>
      <c r="C71" s="38">
        <v>136427.93</v>
      </c>
      <c r="D71" s="38">
        <v>0</v>
      </c>
      <c r="E71" s="38">
        <v>7513.41</v>
      </c>
      <c r="F71" s="38">
        <v>2.85</v>
      </c>
      <c r="G71" s="38">
        <v>420888</v>
      </c>
      <c r="H71" s="38">
        <v>56505.16</v>
      </c>
      <c r="I71" s="8">
        <f t="shared" si="4"/>
        <v>621337.35</v>
      </c>
      <c r="J71" s="38">
        <v>420888</v>
      </c>
      <c r="K71" s="41" t="s">
        <v>251</v>
      </c>
      <c r="L71" s="8">
        <f t="shared" si="5"/>
        <v>200449.34999999998</v>
      </c>
    </row>
    <row r="72" spans="1:12" s="4" customFormat="1" ht="12.75" x14ac:dyDescent="0.2">
      <c r="A72" s="7" t="s">
        <v>113</v>
      </c>
      <c r="B72" s="6">
        <v>51002</v>
      </c>
      <c r="C72" s="38">
        <v>75717.17</v>
      </c>
      <c r="D72" s="38">
        <v>0</v>
      </c>
      <c r="E72" s="38">
        <v>15216.15</v>
      </c>
      <c r="F72" s="38">
        <v>1999.59</v>
      </c>
      <c r="G72" s="38">
        <v>0</v>
      </c>
      <c r="H72" s="38">
        <v>81148.56</v>
      </c>
      <c r="I72" s="8">
        <f t="shared" si="4"/>
        <v>174081.46999999997</v>
      </c>
      <c r="J72" s="38"/>
      <c r="K72" s="41"/>
      <c r="L72" s="8">
        <f t="shared" si="5"/>
        <v>174081.46999999997</v>
      </c>
    </row>
    <row r="73" spans="1:12" s="4" customFormat="1" ht="12.75" x14ac:dyDescent="0.2">
      <c r="A73" s="7" t="s">
        <v>129</v>
      </c>
      <c r="B73" s="6">
        <v>56006</v>
      </c>
      <c r="C73" s="38">
        <v>103012.45</v>
      </c>
      <c r="D73" s="38">
        <v>0</v>
      </c>
      <c r="E73" s="38">
        <v>11610.57</v>
      </c>
      <c r="F73" s="38">
        <v>0</v>
      </c>
      <c r="G73" s="38">
        <v>0</v>
      </c>
      <c r="H73" s="38">
        <v>18310.55</v>
      </c>
      <c r="I73" s="8">
        <f t="shared" si="4"/>
        <v>132933.56999999998</v>
      </c>
      <c r="J73" s="38"/>
      <c r="K73" s="41"/>
      <c r="L73" s="8">
        <f t="shared" si="5"/>
        <v>132933.56999999998</v>
      </c>
    </row>
    <row r="74" spans="1:12" s="4" customFormat="1" ht="12.75" x14ac:dyDescent="0.2">
      <c r="A74" s="7" t="s">
        <v>54</v>
      </c>
      <c r="B74" s="6">
        <v>23002</v>
      </c>
      <c r="C74" s="38">
        <v>252736.13</v>
      </c>
      <c r="D74" s="38">
        <v>0</v>
      </c>
      <c r="E74" s="38">
        <v>72682.48</v>
      </c>
      <c r="F74" s="38">
        <v>14767.65</v>
      </c>
      <c r="G74" s="38">
        <v>0</v>
      </c>
      <c r="H74" s="38">
        <v>21793.08</v>
      </c>
      <c r="I74" s="8">
        <f t="shared" si="4"/>
        <v>361979.34</v>
      </c>
      <c r="J74" s="38"/>
      <c r="K74" s="41"/>
      <c r="L74" s="8">
        <f t="shared" si="5"/>
        <v>361979.34</v>
      </c>
    </row>
    <row r="75" spans="1:12" s="4" customFormat="1" ht="12.75" x14ac:dyDescent="0.2">
      <c r="A75" s="7" t="s">
        <v>120</v>
      </c>
      <c r="B75" s="6">
        <v>53002</v>
      </c>
      <c r="C75" s="38">
        <v>67428.14</v>
      </c>
      <c r="D75" s="38">
        <v>0</v>
      </c>
      <c r="E75" s="38">
        <v>16465.810000000001</v>
      </c>
      <c r="F75" s="38">
        <v>991.95</v>
      </c>
      <c r="G75" s="38">
        <v>0</v>
      </c>
      <c r="H75" s="38">
        <v>36833.410000000003</v>
      </c>
      <c r="I75" s="8">
        <f t="shared" si="4"/>
        <v>121719.31</v>
      </c>
      <c r="J75" s="38"/>
      <c r="K75" s="41"/>
      <c r="L75" s="8">
        <f t="shared" si="5"/>
        <v>121719.31</v>
      </c>
    </row>
    <row r="76" spans="1:12" s="4" customFormat="1" ht="12.75" x14ac:dyDescent="0.2">
      <c r="A76" s="7" t="s">
        <v>102</v>
      </c>
      <c r="B76" s="6">
        <v>48003</v>
      </c>
      <c r="C76" s="38">
        <v>413692.79</v>
      </c>
      <c r="D76" s="38">
        <v>1787.19</v>
      </c>
      <c r="E76" s="38">
        <v>15231.64</v>
      </c>
      <c r="F76" s="38">
        <v>2137.81</v>
      </c>
      <c r="G76" s="38">
        <v>0</v>
      </c>
      <c r="H76" s="38">
        <v>25722.78</v>
      </c>
      <c r="I76" s="8">
        <f t="shared" si="4"/>
        <v>458572.20999999996</v>
      </c>
      <c r="J76" s="38"/>
      <c r="K76" s="41"/>
      <c r="L76" s="8">
        <f t="shared" si="5"/>
        <v>458572.20999999996</v>
      </c>
    </row>
    <row r="77" spans="1:12" s="4" customFormat="1" ht="12.75" x14ac:dyDescent="0.2">
      <c r="A77" s="7" t="s">
        <v>4</v>
      </c>
      <c r="B77" s="6">
        <v>2002</v>
      </c>
      <c r="C77" s="38">
        <v>345434.62</v>
      </c>
      <c r="D77" s="38">
        <v>8264.23</v>
      </c>
      <c r="E77" s="38">
        <v>208334.98</v>
      </c>
      <c r="F77" s="38">
        <v>11.89</v>
      </c>
      <c r="G77" s="38">
        <v>0</v>
      </c>
      <c r="H77" s="38">
        <v>193244.89</v>
      </c>
      <c r="I77" s="8">
        <f t="shared" si="4"/>
        <v>755290.61</v>
      </c>
      <c r="J77" s="38"/>
      <c r="K77" s="41"/>
      <c r="L77" s="8">
        <f t="shared" si="5"/>
        <v>755290.61</v>
      </c>
    </row>
    <row r="78" spans="1:12" s="4" customFormat="1" ht="12.75" x14ac:dyDescent="0.2">
      <c r="A78" s="7" t="s">
        <v>52</v>
      </c>
      <c r="B78" s="6">
        <v>22006</v>
      </c>
      <c r="C78" s="38">
        <v>374337.05</v>
      </c>
      <c r="D78" s="38">
        <v>0</v>
      </c>
      <c r="E78" s="38">
        <v>27409.14</v>
      </c>
      <c r="F78" s="38">
        <v>0</v>
      </c>
      <c r="G78" s="38">
        <v>0</v>
      </c>
      <c r="H78" s="38">
        <v>32465.55</v>
      </c>
      <c r="I78" s="8">
        <f t="shared" si="4"/>
        <v>434211.74</v>
      </c>
      <c r="J78" s="38"/>
      <c r="K78" s="41"/>
      <c r="L78" s="8">
        <f t="shared" si="5"/>
        <v>434211.74</v>
      </c>
    </row>
    <row r="79" spans="1:12" s="4" customFormat="1" ht="12.75" x14ac:dyDescent="0.2">
      <c r="A79" s="7" t="s">
        <v>30</v>
      </c>
      <c r="B79" s="6">
        <v>13003</v>
      </c>
      <c r="C79" s="38">
        <v>89597.17</v>
      </c>
      <c r="D79" s="38">
        <v>0</v>
      </c>
      <c r="E79" s="38">
        <v>26733.87</v>
      </c>
      <c r="F79" s="38">
        <v>0</v>
      </c>
      <c r="G79" s="38">
        <v>0</v>
      </c>
      <c r="H79" s="38">
        <v>50294.080000000002</v>
      </c>
      <c r="I79" s="8">
        <f t="shared" si="4"/>
        <v>166625.12</v>
      </c>
      <c r="J79" s="38"/>
      <c r="K79" s="41"/>
      <c r="L79" s="8">
        <f t="shared" si="5"/>
        <v>166625.12</v>
      </c>
    </row>
    <row r="80" spans="1:12" s="4" customFormat="1" ht="12.75" x14ac:dyDescent="0.2">
      <c r="A80" s="7" t="s">
        <v>5</v>
      </c>
      <c r="B80" s="6">
        <v>2003</v>
      </c>
      <c r="C80" s="38">
        <v>46555.64</v>
      </c>
      <c r="D80" s="38">
        <v>0</v>
      </c>
      <c r="E80" s="38">
        <v>12026.96</v>
      </c>
      <c r="F80" s="38">
        <v>2893.67</v>
      </c>
      <c r="G80" s="38">
        <v>0</v>
      </c>
      <c r="H80" s="38">
        <v>35771.050000000003</v>
      </c>
      <c r="I80" s="8">
        <f t="shared" si="4"/>
        <v>97247.32</v>
      </c>
      <c r="J80" s="38"/>
      <c r="K80" s="41"/>
      <c r="L80" s="8">
        <f t="shared" si="5"/>
        <v>97247.32</v>
      </c>
    </row>
    <row r="81" spans="1:12" s="4" customFormat="1" ht="12.75" x14ac:dyDescent="0.2">
      <c r="A81" s="7" t="s">
        <v>77</v>
      </c>
      <c r="B81" s="6">
        <v>37003</v>
      </c>
      <c r="C81" s="38">
        <v>94736.73</v>
      </c>
      <c r="D81" s="38">
        <v>0</v>
      </c>
      <c r="E81" s="38">
        <v>30704.34</v>
      </c>
      <c r="F81" s="38">
        <v>2510.4499999999998</v>
      </c>
      <c r="G81" s="38">
        <v>0</v>
      </c>
      <c r="H81" s="38">
        <v>32654.35</v>
      </c>
      <c r="I81" s="8">
        <f t="shared" si="4"/>
        <v>160605.87</v>
      </c>
      <c r="J81" s="38"/>
      <c r="K81" s="41"/>
      <c r="L81" s="8">
        <f t="shared" si="5"/>
        <v>160605.87</v>
      </c>
    </row>
    <row r="82" spans="1:12" s="4" customFormat="1" ht="12.75" x14ac:dyDescent="0.2">
      <c r="A82" s="7" t="s">
        <v>75</v>
      </c>
      <c r="B82" s="6">
        <v>35002</v>
      </c>
      <c r="C82" s="38">
        <v>158440.95000000001</v>
      </c>
      <c r="D82" s="38">
        <v>0</v>
      </c>
      <c r="E82" s="38">
        <v>59879.39</v>
      </c>
      <c r="F82" s="38">
        <v>0</v>
      </c>
      <c r="G82" s="38">
        <v>0</v>
      </c>
      <c r="H82" s="38">
        <v>28496.75</v>
      </c>
      <c r="I82" s="8">
        <f t="shared" si="4"/>
        <v>246817.09000000003</v>
      </c>
      <c r="J82" s="38"/>
      <c r="K82" s="41"/>
      <c r="L82" s="8">
        <f t="shared" si="5"/>
        <v>246817.09000000003</v>
      </c>
    </row>
    <row r="83" spans="1:12" s="4" customFormat="1" ht="12.75" x14ac:dyDescent="0.2">
      <c r="A83" s="7" t="s">
        <v>20</v>
      </c>
      <c r="B83" s="6">
        <v>7002</v>
      </c>
      <c r="C83" s="38">
        <v>101600.67</v>
      </c>
      <c r="D83" s="38">
        <v>0</v>
      </c>
      <c r="E83" s="38">
        <v>16642.599999999999</v>
      </c>
      <c r="F83" s="38">
        <v>0</v>
      </c>
      <c r="G83" s="38">
        <v>95936.04</v>
      </c>
      <c r="H83" s="38">
        <v>29010.06</v>
      </c>
      <c r="I83" s="8">
        <f t="shared" si="4"/>
        <v>243189.37</v>
      </c>
      <c r="J83" s="38">
        <v>33891.35</v>
      </c>
      <c r="K83" s="41" t="s">
        <v>252</v>
      </c>
      <c r="L83" s="8">
        <f t="shared" si="5"/>
        <v>209298.02</v>
      </c>
    </row>
    <row r="84" spans="1:12" s="4" customFormat="1" ht="12.75" x14ac:dyDescent="0.2">
      <c r="A84" s="7" t="s">
        <v>80</v>
      </c>
      <c r="B84" s="6">
        <v>38003</v>
      </c>
      <c r="C84" s="38">
        <v>34865.4</v>
      </c>
      <c r="D84" s="38">
        <v>0</v>
      </c>
      <c r="E84" s="38">
        <v>7578.15</v>
      </c>
      <c r="F84" s="38">
        <v>4893.13</v>
      </c>
      <c r="G84" s="38">
        <v>0</v>
      </c>
      <c r="H84" s="38">
        <v>30386.240000000002</v>
      </c>
      <c r="I84" s="8">
        <f t="shared" si="4"/>
        <v>77722.92</v>
      </c>
      <c r="J84" s="38"/>
      <c r="K84" s="41"/>
      <c r="L84" s="8">
        <f t="shared" si="5"/>
        <v>77722.92</v>
      </c>
    </row>
    <row r="85" spans="1:12" s="4" customFormat="1" ht="12.75" x14ac:dyDescent="0.2">
      <c r="A85" s="7" t="s">
        <v>98</v>
      </c>
      <c r="B85" s="6">
        <v>45005</v>
      </c>
      <c r="C85" s="38">
        <v>76078.289999999994</v>
      </c>
      <c r="D85" s="38">
        <v>0</v>
      </c>
      <c r="E85" s="38">
        <v>10988.44</v>
      </c>
      <c r="F85" s="38">
        <v>0</v>
      </c>
      <c r="G85" s="38">
        <v>0</v>
      </c>
      <c r="H85" s="38">
        <v>15253.47</v>
      </c>
      <c r="I85" s="8">
        <f t="shared" si="4"/>
        <v>102320.2</v>
      </c>
      <c r="J85" s="38"/>
      <c r="K85" s="41"/>
      <c r="L85" s="8">
        <f t="shared" si="5"/>
        <v>102320.2</v>
      </c>
    </row>
    <row r="86" spans="1:12" s="4" customFormat="1" ht="12.75" x14ac:dyDescent="0.2">
      <c r="A86" s="7" t="s">
        <v>85</v>
      </c>
      <c r="B86" s="6">
        <v>40001</v>
      </c>
      <c r="C86" s="38">
        <v>60937.07</v>
      </c>
      <c r="D86" s="38">
        <v>0</v>
      </c>
      <c r="E86" s="38">
        <v>116058.44</v>
      </c>
      <c r="F86" s="38">
        <v>0</v>
      </c>
      <c r="G86" s="38">
        <v>0</v>
      </c>
      <c r="H86" s="38">
        <v>90702.04</v>
      </c>
      <c r="I86" s="8">
        <f t="shared" si="4"/>
        <v>267697.55</v>
      </c>
      <c r="J86" s="38"/>
      <c r="K86" s="41"/>
      <c r="L86" s="8">
        <f t="shared" si="5"/>
        <v>267697.55</v>
      </c>
    </row>
    <row r="87" spans="1:12" s="4" customFormat="1" ht="12.75" x14ac:dyDescent="0.2">
      <c r="A87" s="7" t="s">
        <v>118</v>
      </c>
      <c r="B87" s="6">
        <v>52004</v>
      </c>
      <c r="C87" s="38">
        <v>146581.89000000001</v>
      </c>
      <c r="D87" s="38">
        <v>0</v>
      </c>
      <c r="E87" s="38">
        <v>12959.41</v>
      </c>
      <c r="F87" s="38">
        <v>4161.54</v>
      </c>
      <c r="G87" s="38">
        <v>0</v>
      </c>
      <c r="H87" s="38">
        <v>45091.9</v>
      </c>
      <c r="I87" s="8">
        <f t="shared" si="4"/>
        <v>208794.74000000002</v>
      </c>
      <c r="J87" s="38"/>
      <c r="K87" s="41"/>
      <c r="L87" s="8">
        <f t="shared" si="5"/>
        <v>208794.74000000002</v>
      </c>
    </row>
    <row r="88" spans="1:12" s="4" customFormat="1" ht="12.75" x14ac:dyDescent="0.2">
      <c r="A88" s="7" t="s">
        <v>89</v>
      </c>
      <c r="B88" s="6">
        <v>41004</v>
      </c>
      <c r="C88" s="38">
        <v>313622.75</v>
      </c>
      <c r="D88" s="38">
        <v>0</v>
      </c>
      <c r="E88" s="38">
        <v>34772.18</v>
      </c>
      <c r="F88" s="38">
        <v>0</v>
      </c>
      <c r="G88" s="38">
        <v>0</v>
      </c>
      <c r="H88" s="38">
        <v>124282.2</v>
      </c>
      <c r="I88" s="8">
        <f t="shared" si="4"/>
        <v>472677.13</v>
      </c>
      <c r="J88" s="38"/>
      <c r="K88" s="41"/>
      <c r="L88" s="8">
        <f t="shared" si="5"/>
        <v>472677.13</v>
      </c>
    </row>
    <row r="89" spans="1:12" s="4" customFormat="1" ht="12.75" x14ac:dyDescent="0.2">
      <c r="A89" s="7" t="s">
        <v>96</v>
      </c>
      <c r="B89" s="6">
        <v>44002</v>
      </c>
      <c r="C89" s="38">
        <v>62915.33</v>
      </c>
      <c r="D89" s="38">
        <v>0</v>
      </c>
      <c r="E89" s="38">
        <v>7796.89</v>
      </c>
      <c r="F89" s="38">
        <v>0</v>
      </c>
      <c r="G89" s="38">
        <v>138195.88</v>
      </c>
      <c r="H89" s="38">
        <v>26335.05</v>
      </c>
      <c r="I89" s="8">
        <f t="shared" si="4"/>
        <v>235243.15</v>
      </c>
      <c r="J89" s="38"/>
      <c r="K89" s="41"/>
      <c r="L89" s="8">
        <f t="shared" si="5"/>
        <v>235243.15</v>
      </c>
    </row>
    <row r="90" spans="1:12" s="4" customFormat="1" ht="12.75" x14ac:dyDescent="0.2">
      <c r="A90" s="7" t="s">
        <v>91</v>
      </c>
      <c r="B90" s="6">
        <v>42001</v>
      </c>
      <c r="C90" s="38">
        <v>252526.35</v>
      </c>
      <c r="D90" s="38">
        <v>0</v>
      </c>
      <c r="E90" s="38">
        <v>59728.9</v>
      </c>
      <c r="F90" s="38">
        <v>0</v>
      </c>
      <c r="G90" s="38">
        <v>0</v>
      </c>
      <c r="H90" s="38">
        <v>21633.439999999999</v>
      </c>
      <c r="I90" s="8">
        <f t="shared" si="4"/>
        <v>333888.69</v>
      </c>
      <c r="J90" s="38"/>
      <c r="K90" s="41"/>
      <c r="L90" s="8">
        <f t="shared" si="5"/>
        <v>333888.69</v>
      </c>
    </row>
    <row r="91" spans="1:12" s="4" customFormat="1" ht="12.75" x14ac:dyDescent="0.2">
      <c r="A91" s="7" t="s">
        <v>82</v>
      </c>
      <c r="B91" s="6">
        <v>39002</v>
      </c>
      <c r="C91" s="38">
        <v>158450.84</v>
      </c>
      <c r="D91" s="38">
        <v>0</v>
      </c>
      <c r="E91" s="38">
        <v>63911.77</v>
      </c>
      <c r="F91" s="38">
        <v>0</v>
      </c>
      <c r="G91" s="38">
        <v>0</v>
      </c>
      <c r="H91" s="38">
        <v>86722.28</v>
      </c>
      <c r="I91" s="8">
        <f t="shared" si="4"/>
        <v>309084.89</v>
      </c>
      <c r="J91" s="38"/>
      <c r="K91" s="41"/>
      <c r="L91" s="8">
        <f t="shared" si="5"/>
        <v>309084.89</v>
      </c>
    </row>
    <row r="92" spans="1:12" s="4" customFormat="1" ht="12.75" x14ac:dyDescent="0.2">
      <c r="A92" s="7" t="s">
        <v>136</v>
      </c>
      <c r="B92" s="6">
        <v>60003</v>
      </c>
      <c r="C92" s="38">
        <v>304511.56</v>
      </c>
      <c r="D92" s="38">
        <v>0</v>
      </c>
      <c r="E92" s="38">
        <v>11349.65</v>
      </c>
      <c r="F92" s="38">
        <v>0</v>
      </c>
      <c r="G92" s="38">
        <v>0</v>
      </c>
      <c r="H92" s="38">
        <v>17911.38</v>
      </c>
      <c r="I92" s="8">
        <f t="shared" si="4"/>
        <v>333772.59000000003</v>
      </c>
      <c r="J92" s="38"/>
      <c r="K92" s="41"/>
      <c r="L92" s="8">
        <f t="shared" si="5"/>
        <v>333772.59000000003</v>
      </c>
    </row>
    <row r="93" spans="1:12" s="4" customFormat="1" ht="12.75" x14ac:dyDescent="0.2">
      <c r="A93" s="7" t="s">
        <v>94</v>
      </c>
      <c r="B93" s="6">
        <v>43007</v>
      </c>
      <c r="C93" s="38">
        <v>154275.85999999999</v>
      </c>
      <c r="D93" s="38">
        <v>0</v>
      </c>
      <c r="E93" s="38">
        <v>24996.9</v>
      </c>
      <c r="F93" s="38">
        <v>0</v>
      </c>
      <c r="G93" s="38">
        <v>0</v>
      </c>
      <c r="H93" s="38">
        <v>23483.53</v>
      </c>
      <c r="I93" s="8">
        <f t="shared" si="4"/>
        <v>202756.28999999998</v>
      </c>
      <c r="J93" s="38"/>
      <c r="K93" s="41"/>
      <c r="L93" s="8">
        <f t="shared" si="5"/>
        <v>202756.28999999998</v>
      </c>
    </row>
    <row r="94" spans="1:12" s="4" customFormat="1" ht="12.75" x14ac:dyDescent="0.2">
      <c r="A94" s="7" t="s">
        <v>35</v>
      </c>
      <c r="B94" s="6">
        <v>15001</v>
      </c>
      <c r="C94" s="38">
        <v>19611.28</v>
      </c>
      <c r="D94" s="38">
        <v>0</v>
      </c>
      <c r="E94" s="38">
        <v>4100.18</v>
      </c>
      <c r="F94" s="38">
        <v>0</v>
      </c>
      <c r="G94" s="38">
        <v>0</v>
      </c>
      <c r="H94" s="38">
        <v>13329.53</v>
      </c>
      <c r="I94" s="8">
        <f t="shared" si="4"/>
        <v>37040.99</v>
      </c>
      <c r="J94" s="38"/>
      <c r="K94" s="41"/>
      <c r="L94" s="8">
        <f t="shared" si="5"/>
        <v>37040.99</v>
      </c>
    </row>
    <row r="95" spans="1:12" s="4" customFormat="1" ht="12.75" x14ac:dyDescent="0.2">
      <c r="A95" s="7" t="s">
        <v>36</v>
      </c>
      <c r="B95" s="6">
        <v>15002</v>
      </c>
      <c r="C95" s="38">
        <v>67743.600000000006</v>
      </c>
      <c r="D95" s="38">
        <v>0</v>
      </c>
      <c r="E95" s="38">
        <v>23242.76</v>
      </c>
      <c r="F95" s="38">
        <v>0</v>
      </c>
      <c r="G95" s="38">
        <v>0</v>
      </c>
      <c r="H95" s="38">
        <v>17061.62</v>
      </c>
      <c r="I95" s="8">
        <f t="shared" si="4"/>
        <v>108047.98</v>
      </c>
      <c r="J95" s="38"/>
      <c r="K95" s="41"/>
      <c r="L95" s="8">
        <f t="shared" si="5"/>
        <v>108047.98</v>
      </c>
    </row>
    <row r="96" spans="1:12" s="4" customFormat="1" ht="12.75" x14ac:dyDescent="0.2">
      <c r="A96" s="7" t="s">
        <v>99</v>
      </c>
      <c r="B96" s="6">
        <v>46001</v>
      </c>
      <c r="C96" s="38">
        <v>225451.51999999999</v>
      </c>
      <c r="D96" s="38">
        <v>0</v>
      </c>
      <c r="E96" s="38">
        <v>380143.38</v>
      </c>
      <c r="F96" s="38">
        <v>0</v>
      </c>
      <c r="G96" s="38">
        <v>0</v>
      </c>
      <c r="H96" s="38">
        <v>111475.48</v>
      </c>
      <c r="I96" s="8">
        <f t="shared" si="4"/>
        <v>717070.38</v>
      </c>
      <c r="J96" s="38"/>
      <c r="K96" s="41"/>
      <c r="L96" s="8">
        <f t="shared" si="5"/>
        <v>717070.38</v>
      </c>
    </row>
    <row r="97" spans="1:12" s="4" customFormat="1" ht="12.75" x14ac:dyDescent="0.2">
      <c r="A97" s="7" t="s">
        <v>71</v>
      </c>
      <c r="B97" s="6">
        <v>33002</v>
      </c>
      <c r="C97" s="38">
        <v>385746.9</v>
      </c>
      <c r="D97" s="38">
        <v>0</v>
      </c>
      <c r="E97" s="38">
        <v>10890.23</v>
      </c>
      <c r="F97" s="38">
        <v>0</v>
      </c>
      <c r="G97" s="38">
        <v>0</v>
      </c>
      <c r="H97" s="38">
        <v>40105.72</v>
      </c>
      <c r="I97" s="8">
        <f t="shared" si="4"/>
        <v>436742.85</v>
      </c>
      <c r="J97" s="38"/>
      <c r="K97" s="41"/>
      <c r="L97" s="8">
        <f t="shared" si="5"/>
        <v>436742.85</v>
      </c>
    </row>
    <row r="98" spans="1:12" s="4" customFormat="1" ht="12.75" x14ac:dyDescent="0.2">
      <c r="A98" s="7" t="s">
        <v>57</v>
      </c>
      <c r="B98" s="6">
        <v>25004</v>
      </c>
      <c r="C98" s="38">
        <v>217152.37</v>
      </c>
      <c r="D98" s="38">
        <v>0</v>
      </c>
      <c r="E98" s="38">
        <v>50986.400000000001</v>
      </c>
      <c r="F98" s="38">
        <v>0</v>
      </c>
      <c r="G98" s="38">
        <v>42300.63</v>
      </c>
      <c r="H98" s="38">
        <v>73724.399999999994</v>
      </c>
      <c r="I98" s="8">
        <f t="shared" si="4"/>
        <v>384163.80000000005</v>
      </c>
      <c r="J98" s="38">
        <v>42300.63</v>
      </c>
      <c r="K98" s="44" t="s">
        <v>253</v>
      </c>
      <c r="L98" s="8">
        <f t="shared" si="5"/>
        <v>341863.17000000004</v>
      </c>
    </row>
    <row r="99" spans="1:12" s="4" customFormat="1" ht="12.75" x14ac:dyDescent="0.2">
      <c r="A99" s="7" t="s">
        <v>65</v>
      </c>
      <c r="B99" s="6">
        <v>29004</v>
      </c>
      <c r="C99" s="38">
        <v>154590.48000000001</v>
      </c>
      <c r="D99" s="38">
        <v>3834.61</v>
      </c>
      <c r="E99" s="38">
        <v>50269.36</v>
      </c>
      <c r="F99" s="38">
        <v>0</v>
      </c>
      <c r="G99" s="38">
        <v>43470.92</v>
      </c>
      <c r="H99" s="38">
        <v>79215.12</v>
      </c>
      <c r="I99" s="8">
        <f t="shared" si="4"/>
        <v>331380.49</v>
      </c>
      <c r="J99" s="38"/>
      <c r="K99" s="41"/>
      <c r="L99" s="8">
        <f t="shared" si="5"/>
        <v>331380.49</v>
      </c>
    </row>
    <row r="100" spans="1:12" s="4" customFormat="1" ht="12.75" x14ac:dyDescent="0.2">
      <c r="A100" s="7" t="s">
        <v>41</v>
      </c>
      <c r="B100" s="6">
        <v>17002</v>
      </c>
      <c r="C100" s="38">
        <v>353675.48</v>
      </c>
      <c r="D100" s="38">
        <v>0</v>
      </c>
      <c r="E100" s="38">
        <v>217505.84</v>
      </c>
      <c r="F100" s="38">
        <v>0</v>
      </c>
      <c r="G100" s="38">
        <v>0</v>
      </c>
      <c r="H100" s="38">
        <v>173738.1</v>
      </c>
      <c r="I100" s="8">
        <f t="shared" si="4"/>
        <v>744919.41999999993</v>
      </c>
      <c r="J100" s="38"/>
      <c r="K100" s="41"/>
      <c r="L100" s="8">
        <f t="shared" si="5"/>
        <v>744919.41999999993</v>
      </c>
    </row>
    <row r="101" spans="1:12" s="4" customFormat="1" ht="12.75" x14ac:dyDescent="0.2">
      <c r="A101" s="7" t="s">
        <v>144</v>
      </c>
      <c r="B101" s="6">
        <v>62006</v>
      </c>
      <c r="C101" s="38">
        <v>119728.99</v>
      </c>
      <c r="D101" s="38">
        <v>0</v>
      </c>
      <c r="E101" s="38">
        <v>61277.09</v>
      </c>
      <c r="F101" s="38">
        <v>0</v>
      </c>
      <c r="G101" s="38">
        <v>158209.26</v>
      </c>
      <c r="H101" s="38">
        <v>57111.23</v>
      </c>
      <c r="I101" s="8">
        <f t="shared" ref="I101:I132" si="6">SUM(C101:H101)</f>
        <v>396326.57</v>
      </c>
      <c r="J101" s="38"/>
      <c r="K101" s="41"/>
      <c r="L101" s="8">
        <f t="shared" ref="L101:L132" si="7">I101-J101</f>
        <v>396326.57</v>
      </c>
    </row>
    <row r="102" spans="1:12" s="4" customFormat="1" ht="12.75" x14ac:dyDescent="0.2">
      <c r="A102" s="7" t="s">
        <v>93</v>
      </c>
      <c r="B102" s="6">
        <v>43002</v>
      </c>
      <c r="C102" s="38">
        <v>66763.990000000005</v>
      </c>
      <c r="D102" s="38">
        <v>0</v>
      </c>
      <c r="E102" s="38">
        <v>15030.48</v>
      </c>
      <c r="F102" s="38">
        <v>0</v>
      </c>
      <c r="G102" s="38">
        <v>0</v>
      </c>
      <c r="H102" s="38">
        <v>21210.57</v>
      </c>
      <c r="I102" s="8">
        <f t="shared" si="6"/>
        <v>103005.04000000001</v>
      </c>
      <c r="J102" s="38"/>
      <c r="K102" s="41"/>
      <c r="L102" s="8">
        <f t="shared" si="7"/>
        <v>103005.04000000001</v>
      </c>
    </row>
    <row r="103" spans="1:12" s="4" customFormat="1" ht="12.75" x14ac:dyDescent="0.2">
      <c r="A103" s="7" t="s">
        <v>42</v>
      </c>
      <c r="B103" s="6">
        <v>17003</v>
      </c>
      <c r="C103" s="38">
        <v>42103.09</v>
      </c>
      <c r="D103" s="38">
        <v>0</v>
      </c>
      <c r="E103" s="38">
        <v>12370.15</v>
      </c>
      <c r="F103" s="38">
        <v>0</v>
      </c>
      <c r="G103" s="38">
        <v>0</v>
      </c>
      <c r="H103" s="38">
        <v>20395.88</v>
      </c>
      <c r="I103" s="8">
        <f t="shared" si="6"/>
        <v>74869.119999999995</v>
      </c>
      <c r="J103" s="38"/>
      <c r="K103" s="41"/>
      <c r="L103" s="8">
        <f t="shared" si="7"/>
        <v>74869.119999999995</v>
      </c>
    </row>
    <row r="104" spans="1:12" s="4" customFormat="1" ht="12.75" x14ac:dyDescent="0.2">
      <c r="A104" s="7" t="s">
        <v>114</v>
      </c>
      <c r="B104" s="6">
        <v>51003</v>
      </c>
      <c r="C104" s="38">
        <v>55386.34</v>
      </c>
      <c r="D104" s="38">
        <v>0</v>
      </c>
      <c r="E104" s="38">
        <v>6387.25</v>
      </c>
      <c r="F104" s="38">
        <v>1168.71</v>
      </c>
      <c r="G104" s="38">
        <v>0</v>
      </c>
      <c r="H104" s="38">
        <v>13574.23</v>
      </c>
      <c r="I104" s="8">
        <f t="shared" si="6"/>
        <v>76516.53</v>
      </c>
      <c r="J104" s="38"/>
      <c r="K104" s="41"/>
      <c r="L104" s="8">
        <f t="shared" si="7"/>
        <v>76516.53</v>
      </c>
    </row>
    <row r="105" spans="1:12" s="4" customFormat="1" ht="12.75" x14ac:dyDescent="0.2">
      <c r="A105" s="7" t="s">
        <v>22</v>
      </c>
      <c r="B105" s="6">
        <v>9002</v>
      </c>
      <c r="C105" s="38">
        <v>107071.29</v>
      </c>
      <c r="D105" s="38">
        <v>0</v>
      </c>
      <c r="E105" s="38">
        <v>22952.49</v>
      </c>
      <c r="F105" s="38">
        <v>0</v>
      </c>
      <c r="G105" s="38">
        <v>174301.07</v>
      </c>
      <c r="H105" s="38">
        <v>32771.879999999997</v>
      </c>
      <c r="I105" s="8">
        <f t="shared" si="6"/>
        <v>337096.73</v>
      </c>
      <c r="J105" s="38">
        <v>174301.08</v>
      </c>
      <c r="K105" s="44" t="s">
        <v>254</v>
      </c>
      <c r="L105" s="8">
        <f t="shared" si="7"/>
        <v>162795.65</v>
      </c>
    </row>
    <row r="106" spans="1:12" s="4" customFormat="1" ht="12.75" x14ac:dyDescent="0.2">
      <c r="A106" s="7" t="s">
        <v>130</v>
      </c>
      <c r="B106" s="6">
        <v>56007</v>
      </c>
      <c r="C106" s="38">
        <v>101808.98</v>
      </c>
      <c r="D106" s="38">
        <v>0</v>
      </c>
      <c r="E106" s="38">
        <v>12876.76</v>
      </c>
      <c r="F106" s="38">
        <v>0</v>
      </c>
      <c r="G106" s="38">
        <v>0</v>
      </c>
      <c r="H106" s="38">
        <v>29528.77</v>
      </c>
      <c r="I106" s="8">
        <f t="shared" si="6"/>
        <v>144214.50999999998</v>
      </c>
      <c r="J106" s="38"/>
      <c r="K106" s="41"/>
      <c r="L106" s="8">
        <f t="shared" si="7"/>
        <v>144214.50999999998</v>
      </c>
    </row>
    <row r="107" spans="1:12" s="4" customFormat="1" ht="12.75" x14ac:dyDescent="0.2">
      <c r="A107" s="7" t="s">
        <v>55</v>
      </c>
      <c r="B107" s="6">
        <v>23003</v>
      </c>
      <c r="C107" s="38">
        <v>19017.830000000002</v>
      </c>
      <c r="D107" s="38">
        <v>0</v>
      </c>
      <c r="E107" s="38">
        <v>4168.17</v>
      </c>
      <c r="F107" s="38">
        <v>0</v>
      </c>
      <c r="G107" s="38">
        <v>0</v>
      </c>
      <c r="H107" s="38">
        <v>2106.06</v>
      </c>
      <c r="I107" s="8">
        <f t="shared" si="6"/>
        <v>25292.06</v>
      </c>
      <c r="J107" s="38"/>
      <c r="K107" s="41"/>
      <c r="L107" s="8">
        <f t="shared" si="7"/>
        <v>25292.06</v>
      </c>
    </row>
    <row r="108" spans="1:12" s="4" customFormat="1" ht="12.75" x14ac:dyDescent="0.2">
      <c r="A108" s="7" t="s">
        <v>150</v>
      </c>
      <c r="B108" s="6">
        <v>65001</v>
      </c>
      <c r="C108" s="38">
        <v>396646.82</v>
      </c>
      <c r="D108" s="38">
        <v>0</v>
      </c>
      <c r="E108" s="38">
        <v>128.5</v>
      </c>
      <c r="F108" s="38">
        <v>0</v>
      </c>
      <c r="G108" s="38">
        <v>0</v>
      </c>
      <c r="H108" s="38">
        <v>0</v>
      </c>
      <c r="I108" s="8">
        <f t="shared" si="6"/>
        <v>396775.32</v>
      </c>
      <c r="J108" s="38"/>
      <c r="K108" s="41"/>
      <c r="L108" s="8">
        <f t="shared" si="7"/>
        <v>396775.32</v>
      </c>
    </row>
    <row r="109" spans="1:12" s="4" customFormat="1" ht="12.75" x14ac:dyDescent="0.2">
      <c r="A109" s="7" t="s">
        <v>212</v>
      </c>
      <c r="B109" s="6">
        <v>39006</v>
      </c>
      <c r="C109" s="38">
        <v>70683.91</v>
      </c>
      <c r="D109" s="38">
        <v>0</v>
      </c>
      <c r="E109" s="38">
        <v>13092.599999999999</v>
      </c>
      <c r="F109" s="38">
        <v>1233.3399999999999</v>
      </c>
      <c r="G109" s="38">
        <v>0</v>
      </c>
      <c r="H109" s="38">
        <v>33030.839999999997</v>
      </c>
      <c r="I109" s="8">
        <f t="shared" si="6"/>
        <v>118040.69</v>
      </c>
      <c r="J109" s="38"/>
      <c r="K109" s="41"/>
      <c r="L109" s="8">
        <f t="shared" si="7"/>
        <v>118040.69</v>
      </c>
    </row>
    <row r="110" spans="1:12" s="4" customFormat="1" ht="12.75" x14ac:dyDescent="0.2">
      <c r="A110" s="7" t="s">
        <v>137</v>
      </c>
      <c r="B110" s="6">
        <v>60004</v>
      </c>
      <c r="C110" s="38">
        <v>96057.63</v>
      </c>
      <c r="D110" s="38">
        <v>0</v>
      </c>
      <c r="E110" s="38">
        <v>19982.310000000001</v>
      </c>
      <c r="F110" s="38">
        <v>0</v>
      </c>
      <c r="G110" s="38">
        <v>0</v>
      </c>
      <c r="H110" s="38">
        <v>36568.26</v>
      </c>
      <c r="I110" s="8">
        <f t="shared" si="6"/>
        <v>152608.20000000001</v>
      </c>
      <c r="J110" s="38"/>
      <c r="K110" s="41"/>
      <c r="L110" s="8">
        <f t="shared" si="7"/>
        <v>152608.20000000001</v>
      </c>
    </row>
    <row r="111" spans="1:12" s="4" customFormat="1" ht="12.75" x14ac:dyDescent="0.2">
      <c r="A111" s="7" t="s">
        <v>72</v>
      </c>
      <c r="B111" s="6">
        <v>33003</v>
      </c>
      <c r="C111" s="38">
        <v>114309.51</v>
      </c>
      <c r="D111" s="38">
        <v>0</v>
      </c>
      <c r="E111" s="38">
        <v>16584.77</v>
      </c>
      <c r="F111" s="38">
        <v>0</v>
      </c>
      <c r="G111" s="38">
        <v>0</v>
      </c>
      <c r="H111" s="38">
        <v>46739.67</v>
      </c>
      <c r="I111" s="8">
        <f t="shared" si="6"/>
        <v>177633.95</v>
      </c>
      <c r="J111" s="38"/>
      <c r="K111" s="41"/>
      <c r="L111" s="8">
        <f t="shared" si="7"/>
        <v>177633.95</v>
      </c>
    </row>
    <row r="112" spans="1:12" s="4" customFormat="1" ht="12.75" x14ac:dyDescent="0.2">
      <c r="A112" s="7" t="s">
        <v>69</v>
      </c>
      <c r="B112" s="6">
        <v>32002</v>
      </c>
      <c r="C112" s="38">
        <v>310803.51</v>
      </c>
      <c r="D112" s="38">
        <v>0</v>
      </c>
      <c r="E112" s="38">
        <v>107317.18</v>
      </c>
      <c r="F112" s="38">
        <v>0</v>
      </c>
      <c r="G112" s="38">
        <v>0</v>
      </c>
      <c r="H112" s="38">
        <v>784854.09</v>
      </c>
      <c r="I112" s="8">
        <f t="shared" si="6"/>
        <v>1202974.78</v>
      </c>
      <c r="J112" s="38"/>
      <c r="K112" s="41"/>
      <c r="L112" s="8">
        <f t="shared" si="7"/>
        <v>1202974.78</v>
      </c>
    </row>
    <row r="113" spans="1:12" s="4" customFormat="1" ht="12.75" x14ac:dyDescent="0.2">
      <c r="A113" s="7" t="s">
        <v>2</v>
      </c>
      <c r="B113" s="6">
        <v>1001</v>
      </c>
      <c r="C113" s="38">
        <v>81773.38</v>
      </c>
      <c r="D113" s="38">
        <v>0</v>
      </c>
      <c r="E113" s="38">
        <v>24140.1</v>
      </c>
      <c r="F113" s="38">
        <v>0</v>
      </c>
      <c r="G113" s="38">
        <v>0</v>
      </c>
      <c r="H113" s="38">
        <v>46382.04</v>
      </c>
      <c r="I113" s="8">
        <f t="shared" si="6"/>
        <v>152295.52000000002</v>
      </c>
      <c r="J113" s="38"/>
      <c r="K113" s="41"/>
      <c r="L113" s="8">
        <f t="shared" si="7"/>
        <v>152295.52000000002</v>
      </c>
    </row>
    <row r="114" spans="1:12" s="4" customFormat="1" ht="12.75" x14ac:dyDescent="0.2">
      <c r="A114" s="7" t="s">
        <v>26</v>
      </c>
      <c r="B114" s="6">
        <v>11005</v>
      </c>
      <c r="C114" s="38">
        <v>210711.46</v>
      </c>
      <c r="D114" s="38">
        <v>0</v>
      </c>
      <c r="E114" s="38">
        <v>22608.44</v>
      </c>
      <c r="F114" s="38">
        <v>4122.62</v>
      </c>
      <c r="G114" s="38">
        <v>0</v>
      </c>
      <c r="H114" s="38">
        <v>111363.41</v>
      </c>
      <c r="I114" s="8">
        <f t="shared" si="6"/>
        <v>348805.93</v>
      </c>
      <c r="J114" s="38"/>
      <c r="K114" s="41"/>
      <c r="L114" s="8">
        <f t="shared" si="7"/>
        <v>348805.93</v>
      </c>
    </row>
    <row r="115" spans="1:12" s="4" customFormat="1" ht="12.75" x14ac:dyDescent="0.2">
      <c r="A115" s="7" t="s">
        <v>115</v>
      </c>
      <c r="B115" s="6">
        <v>51004</v>
      </c>
      <c r="C115" s="38">
        <v>884732.86</v>
      </c>
      <c r="D115" s="38">
        <v>0</v>
      </c>
      <c r="E115" s="38">
        <v>598656.37</v>
      </c>
      <c r="F115" s="38">
        <v>413309.17</v>
      </c>
      <c r="G115" s="38">
        <v>0</v>
      </c>
      <c r="H115" s="38">
        <v>1136600.96</v>
      </c>
      <c r="I115" s="8">
        <f t="shared" si="6"/>
        <v>3033299.36</v>
      </c>
      <c r="J115" s="38"/>
      <c r="K115" s="41"/>
      <c r="L115" s="8">
        <f t="shared" si="7"/>
        <v>3033299.36</v>
      </c>
    </row>
    <row r="116" spans="1:12" s="4" customFormat="1" ht="12.75" x14ac:dyDescent="0.2">
      <c r="A116" s="7" t="s">
        <v>128</v>
      </c>
      <c r="B116" s="6">
        <v>56004</v>
      </c>
      <c r="C116" s="38">
        <v>66070.95</v>
      </c>
      <c r="D116" s="38">
        <v>0</v>
      </c>
      <c r="E116" s="38">
        <v>26269.96</v>
      </c>
      <c r="F116" s="38">
        <v>747.4</v>
      </c>
      <c r="G116" s="38">
        <v>0</v>
      </c>
      <c r="H116" s="38">
        <v>59854.12</v>
      </c>
      <c r="I116" s="8">
        <f t="shared" si="6"/>
        <v>152942.43</v>
      </c>
      <c r="J116" s="38"/>
      <c r="K116" s="41"/>
      <c r="L116" s="8">
        <f t="shared" si="7"/>
        <v>152942.43</v>
      </c>
    </row>
    <row r="117" spans="1:12" s="4" customFormat="1" ht="12.75" x14ac:dyDescent="0.2">
      <c r="A117" s="7" t="s">
        <v>122</v>
      </c>
      <c r="B117" s="6">
        <v>54004</v>
      </c>
      <c r="C117" s="38">
        <v>53142.45</v>
      </c>
      <c r="D117" s="38">
        <v>0</v>
      </c>
      <c r="E117" s="38">
        <v>20262.93</v>
      </c>
      <c r="F117" s="38">
        <v>0</v>
      </c>
      <c r="G117" s="38">
        <v>0</v>
      </c>
      <c r="H117" s="38">
        <v>18304.63</v>
      </c>
      <c r="I117" s="8">
        <f t="shared" si="6"/>
        <v>91710.010000000009</v>
      </c>
      <c r="J117" s="38"/>
      <c r="K117" s="41"/>
      <c r="L117" s="8">
        <f t="shared" si="7"/>
        <v>91710.010000000009</v>
      </c>
    </row>
    <row r="118" spans="1:12" s="4" customFormat="1" ht="12.75" x14ac:dyDescent="0.2">
      <c r="A118" s="7" t="s">
        <v>126</v>
      </c>
      <c r="B118" s="6">
        <v>55005</v>
      </c>
      <c r="C118" s="38">
        <v>52250.75</v>
      </c>
      <c r="D118" s="38">
        <v>0</v>
      </c>
      <c r="E118" s="38">
        <v>15063.62</v>
      </c>
      <c r="F118" s="38">
        <v>250.11</v>
      </c>
      <c r="G118" s="38">
        <v>0</v>
      </c>
      <c r="H118" s="38">
        <v>7976.41</v>
      </c>
      <c r="I118" s="8">
        <f t="shared" si="6"/>
        <v>75540.89</v>
      </c>
      <c r="J118" s="38"/>
      <c r="K118" s="41"/>
      <c r="L118" s="8">
        <f t="shared" si="7"/>
        <v>75540.89</v>
      </c>
    </row>
    <row r="119" spans="1:12" s="4" customFormat="1" ht="12.75" x14ac:dyDescent="0.2">
      <c r="A119" s="7" t="s">
        <v>10</v>
      </c>
      <c r="B119" s="6">
        <v>4003</v>
      </c>
      <c r="C119" s="38">
        <v>75318.41</v>
      </c>
      <c r="D119" s="38">
        <v>435.37</v>
      </c>
      <c r="E119" s="38">
        <v>9459.41</v>
      </c>
      <c r="F119" s="38">
        <v>10111.75</v>
      </c>
      <c r="G119" s="38">
        <v>0</v>
      </c>
      <c r="H119" s="38">
        <v>23407.19</v>
      </c>
      <c r="I119" s="8">
        <f t="shared" si="6"/>
        <v>118732.13</v>
      </c>
      <c r="J119" s="38"/>
      <c r="K119" s="41"/>
      <c r="L119" s="8">
        <f t="shared" si="7"/>
        <v>118732.13</v>
      </c>
    </row>
    <row r="120" spans="1:12" s="4" customFormat="1" ht="12.75" x14ac:dyDescent="0.2">
      <c r="A120" s="7" t="s">
        <v>143</v>
      </c>
      <c r="B120" s="6">
        <v>62005</v>
      </c>
      <c r="C120" s="38">
        <v>86791.76</v>
      </c>
      <c r="D120" s="38">
        <v>0</v>
      </c>
      <c r="E120" s="38">
        <v>21244.27</v>
      </c>
      <c r="F120" s="38">
        <v>0</v>
      </c>
      <c r="G120" s="38">
        <v>0</v>
      </c>
      <c r="H120" s="38">
        <v>45504.76</v>
      </c>
      <c r="I120" s="8">
        <f t="shared" si="6"/>
        <v>153540.79</v>
      </c>
      <c r="J120" s="38"/>
      <c r="K120" s="41"/>
      <c r="L120" s="8">
        <f t="shared" si="7"/>
        <v>153540.79</v>
      </c>
    </row>
    <row r="121" spans="1:12" s="4" customFormat="1" ht="12.75" x14ac:dyDescent="0.2">
      <c r="A121" s="7" t="s">
        <v>107</v>
      </c>
      <c r="B121" s="6">
        <v>49005</v>
      </c>
      <c r="C121" s="38">
        <v>1212254.7</v>
      </c>
      <c r="D121" s="38">
        <v>0</v>
      </c>
      <c r="E121" s="38">
        <v>711423.36</v>
      </c>
      <c r="F121" s="38">
        <v>0</v>
      </c>
      <c r="G121" s="38">
        <v>0</v>
      </c>
      <c r="H121" s="38">
        <v>6010979.4000000004</v>
      </c>
      <c r="I121" s="8">
        <f t="shared" si="6"/>
        <v>7934657.4600000009</v>
      </c>
      <c r="J121" s="38"/>
      <c r="K121" s="41"/>
      <c r="L121" s="8">
        <f t="shared" si="7"/>
        <v>7934657.4600000009</v>
      </c>
    </row>
    <row r="122" spans="1:12" s="4" customFormat="1" ht="12.75" x14ac:dyDescent="0.2">
      <c r="A122" s="7" t="s">
        <v>13</v>
      </c>
      <c r="B122" s="6">
        <v>5005</v>
      </c>
      <c r="C122" s="38">
        <v>95178.1</v>
      </c>
      <c r="D122" s="38">
        <v>0</v>
      </c>
      <c r="E122" s="38">
        <v>45587.98</v>
      </c>
      <c r="F122" s="38">
        <v>1159.74</v>
      </c>
      <c r="G122" s="38">
        <v>0</v>
      </c>
      <c r="H122" s="38">
        <v>90600.23</v>
      </c>
      <c r="I122" s="8">
        <f t="shared" si="6"/>
        <v>232526.05</v>
      </c>
      <c r="J122" s="38"/>
      <c r="K122" s="41"/>
      <c r="L122" s="8">
        <f t="shared" si="7"/>
        <v>232526.05</v>
      </c>
    </row>
    <row r="123" spans="1:12" s="4" customFormat="1" ht="12.75" x14ac:dyDescent="0.2">
      <c r="A123" s="7" t="s">
        <v>121</v>
      </c>
      <c r="B123" s="6">
        <v>54002</v>
      </c>
      <c r="C123" s="38">
        <v>450841.81</v>
      </c>
      <c r="D123" s="38">
        <v>0</v>
      </c>
      <c r="E123" s="38">
        <v>259894.5</v>
      </c>
      <c r="F123" s="38">
        <v>0</v>
      </c>
      <c r="G123" s="38">
        <v>0</v>
      </c>
      <c r="H123" s="38">
        <v>53225.46</v>
      </c>
      <c r="I123" s="8">
        <f t="shared" si="6"/>
        <v>763961.77</v>
      </c>
      <c r="J123" s="38"/>
      <c r="K123" s="41"/>
      <c r="L123" s="8">
        <f t="shared" si="7"/>
        <v>763961.77</v>
      </c>
    </row>
    <row r="124" spans="1:12" s="4" customFormat="1" ht="12.75" x14ac:dyDescent="0.2">
      <c r="A124" s="7" t="s">
        <v>37</v>
      </c>
      <c r="B124" s="6">
        <v>15003</v>
      </c>
      <c r="C124" s="38">
        <v>23870.959999999999</v>
      </c>
      <c r="D124" s="38">
        <v>0</v>
      </c>
      <c r="E124" s="38">
        <v>4201.3599999999997</v>
      </c>
      <c r="F124" s="38">
        <v>0</v>
      </c>
      <c r="G124" s="38">
        <v>0</v>
      </c>
      <c r="H124" s="38">
        <v>980.83</v>
      </c>
      <c r="I124" s="8">
        <f t="shared" si="6"/>
        <v>29053.15</v>
      </c>
      <c r="J124" s="38"/>
      <c r="K124" s="41"/>
      <c r="L124" s="8">
        <f t="shared" si="7"/>
        <v>29053.15</v>
      </c>
    </row>
    <row r="125" spans="1:12" s="4" customFormat="1" ht="12.75" x14ac:dyDescent="0.2">
      <c r="A125" s="7" t="s">
        <v>60</v>
      </c>
      <c r="B125" s="6">
        <v>26005</v>
      </c>
      <c r="C125" s="38">
        <v>46805.21</v>
      </c>
      <c r="D125" s="38">
        <v>0</v>
      </c>
      <c r="E125" s="38">
        <v>4002.66</v>
      </c>
      <c r="F125" s="38">
        <v>0</v>
      </c>
      <c r="G125" s="38">
        <v>0</v>
      </c>
      <c r="H125" s="38">
        <v>17341.8</v>
      </c>
      <c r="I125" s="8">
        <f t="shared" si="6"/>
        <v>68149.67</v>
      </c>
      <c r="J125" s="38"/>
      <c r="K125" s="41"/>
      <c r="L125" s="8">
        <f t="shared" si="7"/>
        <v>68149.67</v>
      </c>
    </row>
    <row r="126" spans="1:12" s="4" customFormat="1" ht="12.75" x14ac:dyDescent="0.2">
      <c r="A126" s="7" t="s">
        <v>86</v>
      </c>
      <c r="B126" s="6">
        <v>40002</v>
      </c>
      <c r="C126" s="38">
        <v>150337.49</v>
      </c>
      <c r="D126" s="38">
        <v>0</v>
      </c>
      <c r="E126" s="38">
        <v>372821.01</v>
      </c>
      <c r="F126" s="38">
        <v>0</v>
      </c>
      <c r="G126" s="38">
        <v>0</v>
      </c>
      <c r="H126" s="38">
        <v>129223.48</v>
      </c>
      <c r="I126" s="8">
        <f t="shared" si="6"/>
        <v>652381.98</v>
      </c>
      <c r="J126" s="38"/>
      <c r="K126" s="41"/>
      <c r="L126" s="8">
        <f t="shared" si="7"/>
        <v>652381.98</v>
      </c>
    </row>
    <row r="127" spans="1:12" s="4" customFormat="1" ht="12.75" x14ac:dyDescent="0.2">
      <c r="A127" s="7" t="s">
        <v>131</v>
      </c>
      <c r="B127" s="6">
        <v>57001</v>
      </c>
      <c r="C127" s="38">
        <v>33381.120000000003</v>
      </c>
      <c r="D127" s="38">
        <v>0</v>
      </c>
      <c r="E127" s="38">
        <v>91505.54</v>
      </c>
      <c r="F127" s="38">
        <v>0</v>
      </c>
      <c r="G127" s="38">
        <v>0</v>
      </c>
      <c r="H127" s="38">
        <v>97128.41</v>
      </c>
      <c r="I127" s="8">
        <f t="shared" si="6"/>
        <v>222015.07</v>
      </c>
      <c r="J127" s="38"/>
      <c r="K127" s="41"/>
      <c r="L127" s="8">
        <f t="shared" si="7"/>
        <v>222015.07</v>
      </c>
    </row>
    <row r="128" spans="1:12" s="4" customFormat="1" ht="25.5" x14ac:dyDescent="0.2">
      <c r="A128" s="7" t="s">
        <v>123</v>
      </c>
      <c r="B128" s="6">
        <v>54006</v>
      </c>
      <c r="C128" s="38">
        <v>58536.57</v>
      </c>
      <c r="D128" s="38">
        <v>311.95999999999998</v>
      </c>
      <c r="E128" s="38">
        <v>16941.36</v>
      </c>
      <c r="F128" s="38">
        <v>0</v>
      </c>
      <c r="G128" s="38">
        <v>526784.59</v>
      </c>
      <c r="H128" s="38">
        <v>12826.15</v>
      </c>
      <c r="I128" s="8">
        <f t="shared" si="6"/>
        <v>615400.63</v>
      </c>
      <c r="J128" s="38">
        <v>526784.59</v>
      </c>
      <c r="K128" s="45" t="s">
        <v>255</v>
      </c>
      <c r="L128" s="8">
        <f t="shared" si="7"/>
        <v>88616.040000000037</v>
      </c>
    </row>
    <row r="129" spans="1:12" s="4" customFormat="1" ht="12.75" x14ac:dyDescent="0.2">
      <c r="A129" s="7" t="s">
        <v>90</v>
      </c>
      <c r="B129" s="6">
        <v>41005</v>
      </c>
      <c r="C129" s="38">
        <v>140544.93</v>
      </c>
      <c r="D129" s="38">
        <v>0</v>
      </c>
      <c r="E129" s="38">
        <v>50899.91</v>
      </c>
      <c r="F129" s="38">
        <v>0</v>
      </c>
      <c r="G129" s="38">
        <v>0</v>
      </c>
      <c r="H129" s="38">
        <v>229307.13</v>
      </c>
      <c r="I129" s="8">
        <f t="shared" si="6"/>
        <v>420751.97</v>
      </c>
      <c r="J129" s="38"/>
      <c r="K129" s="41"/>
      <c r="L129" s="8">
        <f t="shared" si="7"/>
        <v>420751.97</v>
      </c>
    </row>
    <row r="130" spans="1:12" s="4" customFormat="1" ht="12.75" x14ac:dyDescent="0.2">
      <c r="A130" s="7" t="s">
        <v>47</v>
      </c>
      <c r="B130" s="6">
        <v>20003</v>
      </c>
      <c r="C130" s="38">
        <v>42987.16</v>
      </c>
      <c r="D130" s="38">
        <v>0</v>
      </c>
      <c r="E130" s="38">
        <v>1233.53</v>
      </c>
      <c r="F130" s="38">
        <v>0</v>
      </c>
      <c r="G130" s="38">
        <v>0</v>
      </c>
      <c r="H130" s="38">
        <v>14437.65</v>
      </c>
      <c r="I130" s="8">
        <f t="shared" si="6"/>
        <v>58658.340000000004</v>
      </c>
      <c r="J130" s="38"/>
      <c r="K130" s="41"/>
      <c r="L130" s="8">
        <f t="shared" si="7"/>
        <v>58658.340000000004</v>
      </c>
    </row>
    <row r="131" spans="1:12" s="4" customFormat="1" ht="12.75" x14ac:dyDescent="0.2">
      <c r="A131" s="7" t="s">
        <v>148</v>
      </c>
      <c r="B131" s="6">
        <v>66001</v>
      </c>
      <c r="C131" s="38">
        <v>396678.68</v>
      </c>
      <c r="D131" s="38">
        <v>0</v>
      </c>
      <c r="E131" s="38">
        <v>0</v>
      </c>
      <c r="F131" s="38">
        <v>0</v>
      </c>
      <c r="G131" s="38">
        <v>0</v>
      </c>
      <c r="H131" s="38">
        <v>235.83</v>
      </c>
      <c r="I131" s="8">
        <f t="shared" si="6"/>
        <v>396914.51</v>
      </c>
      <c r="J131" s="38"/>
      <c r="K131" s="41"/>
      <c r="L131" s="8">
        <f t="shared" si="7"/>
        <v>396914.51</v>
      </c>
    </row>
    <row r="132" spans="1:12" s="4" customFormat="1" ht="12.75" x14ac:dyDescent="0.2">
      <c r="A132" s="7" t="s">
        <v>73</v>
      </c>
      <c r="B132" s="6">
        <v>33005</v>
      </c>
      <c r="C132" s="38">
        <v>70817.789999999994</v>
      </c>
      <c r="D132" s="38">
        <v>0</v>
      </c>
      <c r="E132" s="38">
        <v>7126.1</v>
      </c>
      <c r="F132" s="38">
        <v>0</v>
      </c>
      <c r="G132" s="38">
        <v>250936.4</v>
      </c>
      <c r="H132" s="38">
        <v>32966.089999999997</v>
      </c>
      <c r="I132" s="8">
        <f t="shared" si="6"/>
        <v>361846.38</v>
      </c>
      <c r="J132" s="38">
        <v>122866.41</v>
      </c>
      <c r="K132" s="44" t="s">
        <v>246</v>
      </c>
      <c r="L132" s="8">
        <f t="shared" si="7"/>
        <v>238979.97</v>
      </c>
    </row>
    <row r="133" spans="1:12" s="4" customFormat="1" ht="12.75" x14ac:dyDescent="0.2">
      <c r="A133" s="7" t="s">
        <v>108</v>
      </c>
      <c r="B133" s="6">
        <v>49006</v>
      </c>
      <c r="C133" s="38">
        <v>296117.74</v>
      </c>
      <c r="D133" s="38">
        <v>0</v>
      </c>
      <c r="E133" s="38">
        <v>27570.13</v>
      </c>
      <c r="F133" s="38">
        <v>0</v>
      </c>
      <c r="G133" s="38">
        <v>0</v>
      </c>
      <c r="H133" s="38">
        <v>311150.39</v>
      </c>
      <c r="I133" s="8">
        <f t="shared" ref="I133:I152" si="8">SUM(C133:H133)</f>
        <v>634838.26</v>
      </c>
      <c r="J133" s="38"/>
      <c r="K133" s="41"/>
      <c r="L133" s="8">
        <f t="shared" ref="L133:L152" si="9">I133-J133</f>
        <v>634838.26</v>
      </c>
    </row>
    <row r="134" spans="1:12" s="4" customFormat="1" ht="12.75" x14ac:dyDescent="0.2">
      <c r="A134" s="7" t="s">
        <v>29</v>
      </c>
      <c r="B134" s="6">
        <v>13001</v>
      </c>
      <c r="C134" s="38">
        <v>180675.23</v>
      </c>
      <c r="D134" s="38">
        <v>0</v>
      </c>
      <c r="E134" s="38">
        <v>153123.1</v>
      </c>
      <c r="F134" s="38">
        <v>0</v>
      </c>
      <c r="G134" s="38">
        <v>0</v>
      </c>
      <c r="H134" s="38">
        <v>89177.32</v>
      </c>
      <c r="I134" s="8">
        <f t="shared" si="8"/>
        <v>422975.65</v>
      </c>
      <c r="J134" s="38"/>
      <c r="K134" s="41"/>
      <c r="L134" s="8">
        <f t="shared" si="9"/>
        <v>422975.65</v>
      </c>
    </row>
    <row r="135" spans="1:12" s="4" customFormat="1" ht="12.75" x14ac:dyDescent="0.2">
      <c r="A135" s="7" t="s">
        <v>138</v>
      </c>
      <c r="B135" s="6">
        <v>60006</v>
      </c>
      <c r="C135" s="38">
        <v>147213.01999999999</v>
      </c>
      <c r="D135" s="38">
        <v>0</v>
      </c>
      <c r="E135" s="38">
        <v>18009.27</v>
      </c>
      <c r="F135" s="38">
        <v>0</v>
      </c>
      <c r="G135" s="38">
        <v>0</v>
      </c>
      <c r="H135" s="38">
        <v>23093.62</v>
      </c>
      <c r="I135" s="8">
        <f t="shared" si="8"/>
        <v>188315.90999999997</v>
      </c>
      <c r="J135" s="38"/>
      <c r="K135" s="41"/>
      <c r="L135" s="8">
        <f t="shared" si="9"/>
        <v>188315.90999999997</v>
      </c>
    </row>
    <row r="136" spans="1:12" s="4" customFormat="1" ht="12.75" x14ac:dyDescent="0.2">
      <c r="A136" s="7" t="s">
        <v>25</v>
      </c>
      <c r="B136" s="6">
        <v>11004</v>
      </c>
      <c r="C136" s="38">
        <v>122946.01</v>
      </c>
      <c r="D136" s="38">
        <v>0</v>
      </c>
      <c r="E136" s="38">
        <v>34238.379999999997</v>
      </c>
      <c r="F136" s="38">
        <v>795.02</v>
      </c>
      <c r="G136" s="38">
        <v>83847.16</v>
      </c>
      <c r="H136" s="38">
        <v>71701.919999999998</v>
      </c>
      <c r="I136" s="8">
        <f t="shared" si="8"/>
        <v>313528.49</v>
      </c>
      <c r="J136" s="38">
        <v>77599.839999999997</v>
      </c>
      <c r="K136" s="44" t="s">
        <v>246</v>
      </c>
      <c r="L136" s="8">
        <f t="shared" si="9"/>
        <v>235928.65</v>
      </c>
    </row>
    <row r="137" spans="1:12" s="4" customFormat="1" ht="12.75" x14ac:dyDescent="0.2">
      <c r="A137" s="7" t="s">
        <v>116</v>
      </c>
      <c r="B137" s="6">
        <v>51005</v>
      </c>
      <c r="C137" s="38">
        <v>114406.34</v>
      </c>
      <c r="D137" s="38">
        <v>0</v>
      </c>
      <c r="E137" s="38">
        <v>8966.06</v>
      </c>
      <c r="F137" s="38">
        <v>0</v>
      </c>
      <c r="G137" s="38">
        <v>0</v>
      </c>
      <c r="H137" s="38">
        <v>21405.29</v>
      </c>
      <c r="I137" s="8">
        <f t="shared" si="8"/>
        <v>144777.69</v>
      </c>
      <c r="J137" s="38"/>
      <c r="K137" s="41"/>
      <c r="L137" s="8">
        <f t="shared" si="9"/>
        <v>144777.69</v>
      </c>
    </row>
    <row r="138" spans="1:12" s="4" customFormat="1" ht="12.75" x14ac:dyDescent="0.2">
      <c r="A138" s="7" t="s">
        <v>17</v>
      </c>
      <c r="B138" s="6">
        <v>6005</v>
      </c>
      <c r="C138" s="38">
        <v>37005.24</v>
      </c>
      <c r="D138" s="38">
        <v>0</v>
      </c>
      <c r="E138" s="38">
        <v>13988.02</v>
      </c>
      <c r="F138" s="38">
        <v>0</v>
      </c>
      <c r="G138" s="38">
        <v>0</v>
      </c>
      <c r="H138" s="38">
        <v>29699.66</v>
      </c>
      <c r="I138" s="8">
        <f t="shared" si="8"/>
        <v>80692.92</v>
      </c>
      <c r="J138" s="38"/>
      <c r="K138" s="41"/>
      <c r="L138" s="8">
        <f t="shared" si="9"/>
        <v>80692.92</v>
      </c>
    </row>
    <row r="139" spans="1:12" s="4" customFormat="1" ht="12.75" x14ac:dyDescent="0.2">
      <c r="A139" s="7" t="s">
        <v>33</v>
      </c>
      <c r="B139" s="6">
        <v>14004</v>
      </c>
      <c r="C139" s="38">
        <v>269510.76</v>
      </c>
      <c r="D139" s="38">
        <v>8466.36</v>
      </c>
      <c r="E139" s="38">
        <v>337129.08</v>
      </c>
      <c r="F139" s="38">
        <v>11973.27</v>
      </c>
      <c r="G139" s="38">
        <v>65805.759999999995</v>
      </c>
      <c r="H139" s="38">
        <v>455790.34</v>
      </c>
      <c r="I139" s="8">
        <f t="shared" si="8"/>
        <v>1148675.57</v>
      </c>
      <c r="J139" s="38">
        <v>65805.759999999995</v>
      </c>
      <c r="K139" s="41" t="s">
        <v>256</v>
      </c>
      <c r="L139" s="8">
        <f t="shared" si="9"/>
        <v>1082869.81</v>
      </c>
    </row>
    <row r="140" spans="1:12" s="4" customFormat="1" ht="12.75" x14ac:dyDescent="0.2">
      <c r="A140" s="7" t="s">
        <v>43</v>
      </c>
      <c r="B140" s="6">
        <v>18003</v>
      </c>
      <c r="C140" s="38">
        <v>52454.27</v>
      </c>
      <c r="D140" s="38">
        <v>0</v>
      </c>
      <c r="E140" s="38">
        <v>22779.08</v>
      </c>
      <c r="F140" s="38">
        <v>0</v>
      </c>
      <c r="G140" s="38">
        <v>0</v>
      </c>
      <c r="H140" s="38">
        <v>11720.79</v>
      </c>
      <c r="I140" s="8">
        <f t="shared" si="8"/>
        <v>86954.140000000014</v>
      </c>
      <c r="J140" s="38"/>
      <c r="K140" s="41"/>
      <c r="L140" s="8">
        <f t="shared" si="9"/>
        <v>86954.140000000014</v>
      </c>
    </row>
    <row r="141" spans="1:12" s="4" customFormat="1" ht="38.25" x14ac:dyDescent="0.2">
      <c r="A141" s="7" t="s">
        <v>34</v>
      </c>
      <c r="B141" s="6">
        <v>14005</v>
      </c>
      <c r="C141" s="38">
        <v>63197.49</v>
      </c>
      <c r="D141" s="38">
        <v>0</v>
      </c>
      <c r="E141" s="38">
        <v>10952.46</v>
      </c>
      <c r="F141" s="38">
        <v>0</v>
      </c>
      <c r="G141" s="38">
        <v>701733.42</v>
      </c>
      <c r="H141" s="38">
        <v>31646.15</v>
      </c>
      <c r="I141" s="8">
        <f t="shared" si="8"/>
        <v>807529.52</v>
      </c>
      <c r="J141" s="38">
        <v>701733.42</v>
      </c>
      <c r="K141" s="45" t="s">
        <v>257</v>
      </c>
      <c r="L141" s="8">
        <f t="shared" si="9"/>
        <v>105796.09999999998</v>
      </c>
    </row>
    <row r="142" spans="1:12" s="4" customFormat="1" ht="12.75" x14ac:dyDescent="0.2">
      <c r="A142" s="7" t="s">
        <v>44</v>
      </c>
      <c r="B142" s="6">
        <v>18005</v>
      </c>
      <c r="C142" s="38">
        <v>211859.86</v>
      </c>
      <c r="D142" s="38">
        <v>0</v>
      </c>
      <c r="E142" s="38">
        <v>45218.91</v>
      </c>
      <c r="F142" s="38">
        <v>2142.5700000000002</v>
      </c>
      <c r="G142" s="38">
        <v>0</v>
      </c>
      <c r="H142" s="38">
        <v>39068.300000000003</v>
      </c>
      <c r="I142" s="8">
        <f t="shared" si="8"/>
        <v>298289.64</v>
      </c>
      <c r="J142" s="38"/>
      <c r="K142" s="41"/>
      <c r="L142" s="8">
        <f t="shared" si="9"/>
        <v>298289.64</v>
      </c>
    </row>
    <row r="143" spans="1:12" s="4" customFormat="1" ht="12.75" x14ac:dyDescent="0.2">
      <c r="A143" s="7" t="s">
        <v>76</v>
      </c>
      <c r="B143" s="6">
        <v>36002</v>
      </c>
      <c r="C143" s="38">
        <v>112375.27</v>
      </c>
      <c r="D143" s="38">
        <v>0</v>
      </c>
      <c r="E143" s="38">
        <v>15316.01</v>
      </c>
      <c r="F143" s="38">
        <v>8070.62</v>
      </c>
      <c r="G143" s="38">
        <v>159819.04</v>
      </c>
      <c r="H143" s="38">
        <v>37233.69</v>
      </c>
      <c r="I143" s="8">
        <f t="shared" si="8"/>
        <v>332814.63</v>
      </c>
      <c r="J143" s="38"/>
      <c r="K143" s="41"/>
      <c r="L143" s="8">
        <f t="shared" si="9"/>
        <v>332814.63</v>
      </c>
    </row>
    <row r="144" spans="1:12" s="4" customFormat="1" ht="12.75" x14ac:dyDescent="0.2">
      <c r="A144" s="7" t="s">
        <v>109</v>
      </c>
      <c r="B144" s="6">
        <v>49007</v>
      </c>
      <c r="C144" s="38">
        <v>346296.44</v>
      </c>
      <c r="D144" s="38">
        <v>0</v>
      </c>
      <c r="E144" s="38">
        <v>37002.71</v>
      </c>
      <c r="F144" s="38">
        <v>0</v>
      </c>
      <c r="G144" s="38">
        <v>0</v>
      </c>
      <c r="H144" s="38">
        <v>317088.08</v>
      </c>
      <c r="I144" s="8">
        <f t="shared" si="8"/>
        <v>700387.23</v>
      </c>
      <c r="J144" s="38"/>
      <c r="K144" s="41"/>
      <c r="L144" s="8">
        <f t="shared" si="9"/>
        <v>700387.23</v>
      </c>
    </row>
    <row r="145" spans="1:12" s="4" customFormat="1" ht="12.75" x14ac:dyDescent="0.2">
      <c r="A145" s="7" t="s">
        <v>3</v>
      </c>
      <c r="B145" s="6">
        <v>1003</v>
      </c>
      <c r="C145" s="38">
        <v>42106.559999999998</v>
      </c>
      <c r="D145" s="38">
        <v>0</v>
      </c>
      <c r="E145" s="38">
        <v>11440.61</v>
      </c>
      <c r="F145" s="38">
        <v>0</v>
      </c>
      <c r="G145" s="38">
        <v>170507.26</v>
      </c>
      <c r="H145" s="38">
        <v>31850.36</v>
      </c>
      <c r="I145" s="8">
        <f t="shared" si="8"/>
        <v>255904.78999999998</v>
      </c>
      <c r="J145" s="38">
        <v>34008.92</v>
      </c>
      <c r="K145" s="41" t="s">
        <v>258</v>
      </c>
      <c r="L145" s="8">
        <f t="shared" si="9"/>
        <v>221895.87</v>
      </c>
    </row>
    <row r="146" spans="1:12" s="4" customFormat="1" ht="12.75" x14ac:dyDescent="0.2">
      <c r="A146" s="7" t="s">
        <v>101</v>
      </c>
      <c r="B146" s="6">
        <v>47001</v>
      </c>
      <c r="C146" s="38">
        <v>70245.81</v>
      </c>
      <c r="D146" s="38">
        <v>0</v>
      </c>
      <c r="E146" s="38">
        <v>18710.490000000002</v>
      </c>
      <c r="F146" s="38">
        <v>0</v>
      </c>
      <c r="G146" s="38">
        <v>0</v>
      </c>
      <c r="H146" s="38">
        <v>4323.58</v>
      </c>
      <c r="I146" s="8">
        <f t="shared" si="8"/>
        <v>93279.88</v>
      </c>
      <c r="J146" s="38"/>
      <c r="K146" s="41"/>
      <c r="L146" s="8">
        <f t="shared" si="9"/>
        <v>93279.88</v>
      </c>
    </row>
    <row r="147" spans="1:12" s="4" customFormat="1" ht="12.75" x14ac:dyDescent="0.2">
      <c r="A147" s="7" t="s">
        <v>28</v>
      </c>
      <c r="B147" s="6">
        <v>12003</v>
      </c>
      <c r="C147" s="38">
        <v>387375.32</v>
      </c>
      <c r="D147" s="38">
        <v>0</v>
      </c>
      <c r="E147" s="38">
        <v>14620.42</v>
      </c>
      <c r="F147" s="38">
        <v>0</v>
      </c>
      <c r="G147" s="38">
        <v>0</v>
      </c>
      <c r="H147" s="38">
        <v>18630</v>
      </c>
      <c r="I147" s="8">
        <f t="shared" si="8"/>
        <v>420625.74</v>
      </c>
      <c r="J147" s="38"/>
      <c r="K147" s="41"/>
      <c r="L147" s="8">
        <f t="shared" si="9"/>
        <v>420625.74</v>
      </c>
    </row>
    <row r="148" spans="1:12" s="4" customFormat="1" ht="12.75" x14ac:dyDescent="0.2">
      <c r="A148" s="7" t="s">
        <v>124</v>
      </c>
      <c r="B148" s="6">
        <v>54007</v>
      </c>
      <c r="C148" s="38">
        <v>84060.85</v>
      </c>
      <c r="D148" s="38">
        <v>0</v>
      </c>
      <c r="E148" s="38">
        <v>30402.55</v>
      </c>
      <c r="F148" s="38">
        <v>0</v>
      </c>
      <c r="G148" s="38">
        <v>0</v>
      </c>
      <c r="H148" s="38">
        <v>16729.39</v>
      </c>
      <c r="I148" s="8">
        <f t="shared" si="8"/>
        <v>131192.79</v>
      </c>
      <c r="J148" s="38"/>
      <c r="K148" s="41"/>
      <c r="L148" s="8">
        <f t="shared" si="9"/>
        <v>131192.79</v>
      </c>
    </row>
    <row r="149" spans="1:12" s="4" customFormat="1" ht="12.75" x14ac:dyDescent="0.2">
      <c r="A149" s="7" t="s">
        <v>133</v>
      </c>
      <c r="B149" s="6">
        <v>59002</v>
      </c>
      <c r="C149" s="38">
        <v>215936.04</v>
      </c>
      <c r="D149" s="38">
        <v>0</v>
      </c>
      <c r="E149" s="38">
        <v>42207.96</v>
      </c>
      <c r="F149" s="38">
        <v>0</v>
      </c>
      <c r="G149" s="38">
        <v>0</v>
      </c>
      <c r="H149" s="38">
        <v>82924.73</v>
      </c>
      <c r="I149" s="8">
        <f t="shared" si="8"/>
        <v>341068.73</v>
      </c>
      <c r="J149" s="38"/>
      <c r="K149" s="41"/>
      <c r="L149" s="8">
        <f t="shared" si="9"/>
        <v>341068.73</v>
      </c>
    </row>
    <row r="150" spans="1:12" s="4" customFormat="1" ht="12.75" x14ac:dyDescent="0.2">
      <c r="A150" s="7" t="s">
        <v>6</v>
      </c>
      <c r="B150" s="6">
        <v>2006</v>
      </c>
      <c r="C150" s="38">
        <v>58451.199999999997</v>
      </c>
      <c r="D150" s="38">
        <v>0</v>
      </c>
      <c r="E150" s="38">
        <v>15837.02</v>
      </c>
      <c r="F150" s="38">
        <v>0</v>
      </c>
      <c r="G150" s="38">
        <v>0</v>
      </c>
      <c r="H150" s="38">
        <v>48564.7</v>
      </c>
      <c r="I150" s="8">
        <f t="shared" si="8"/>
        <v>122852.92</v>
      </c>
      <c r="J150" s="38"/>
      <c r="K150" s="41"/>
      <c r="L150" s="8">
        <f t="shared" si="9"/>
        <v>122852.92</v>
      </c>
    </row>
    <row r="151" spans="1:12" s="4" customFormat="1" ht="12.75" x14ac:dyDescent="0.2">
      <c r="A151" s="7" t="s">
        <v>125</v>
      </c>
      <c r="B151" s="6">
        <v>55004</v>
      </c>
      <c r="C151" s="38">
        <v>41767.33</v>
      </c>
      <c r="D151" s="38">
        <v>0</v>
      </c>
      <c r="E151" s="38">
        <v>17402.48</v>
      </c>
      <c r="F151" s="38">
        <v>0</v>
      </c>
      <c r="G151" s="38">
        <v>0</v>
      </c>
      <c r="H151" s="38">
        <v>8625.0499999999993</v>
      </c>
      <c r="I151" s="8">
        <f t="shared" si="8"/>
        <v>67794.86</v>
      </c>
      <c r="J151" s="38"/>
      <c r="K151" s="41"/>
      <c r="L151" s="8">
        <f t="shared" si="9"/>
        <v>67794.86</v>
      </c>
    </row>
    <row r="152" spans="1:12" s="4" customFormat="1" ht="12.75" x14ac:dyDescent="0.2">
      <c r="A152" s="7" t="s">
        <v>146</v>
      </c>
      <c r="B152" s="6">
        <v>63003</v>
      </c>
      <c r="C152" s="38">
        <v>295140.40999999997</v>
      </c>
      <c r="D152" s="38">
        <v>0</v>
      </c>
      <c r="E152" s="38">
        <v>251289.03</v>
      </c>
      <c r="F152" s="38">
        <v>0</v>
      </c>
      <c r="G152" s="38">
        <v>0</v>
      </c>
      <c r="H152" s="38">
        <v>455897.02</v>
      </c>
      <c r="I152" s="8">
        <f t="shared" si="8"/>
        <v>1002326.46</v>
      </c>
      <c r="J152" s="38"/>
      <c r="K152" s="41"/>
      <c r="L152" s="8">
        <f t="shared" si="9"/>
        <v>1002326.46</v>
      </c>
    </row>
    <row r="153" spans="1:12" s="4" customFormat="1" ht="12.75" x14ac:dyDescent="0.2">
      <c r="C153" s="39">
        <f t="shared" ref="C153:H153" si="10">SUM(C5:C152)</f>
        <v>23817642.229999993</v>
      </c>
      <c r="D153" s="39">
        <f t="shared" si="10"/>
        <v>24754.52</v>
      </c>
      <c r="E153" s="39">
        <f t="shared" si="10"/>
        <v>7778707.8999999976</v>
      </c>
      <c r="F153" s="39">
        <f t="shared" si="10"/>
        <v>554808.60999999987</v>
      </c>
      <c r="G153" s="39">
        <f t="shared" si="10"/>
        <v>5299801.879999999</v>
      </c>
      <c r="H153" s="39">
        <f t="shared" si="10"/>
        <v>18619357.330000002</v>
      </c>
      <c r="I153" s="3">
        <f>SUM(I5:I152)</f>
        <v>56095072.470000006</v>
      </c>
      <c r="J153" s="39">
        <f>SUM(J5:J152)</f>
        <v>3748212.8299999996</v>
      </c>
      <c r="K153" s="39"/>
      <c r="L153" s="3">
        <f t="shared" ref="L153" si="11">SUM(L5:L152)</f>
        <v>52346859.639999993</v>
      </c>
    </row>
    <row r="154" spans="1:12" s="4" customFormat="1" ht="12.75" x14ac:dyDescent="0.2">
      <c r="C154" s="39"/>
      <c r="D154" s="39"/>
      <c r="E154" s="39"/>
      <c r="F154" s="39"/>
      <c r="G154" s="39"/>
      <c r="H154" s="39"/>
      <c r="I154" s="3"/>
      <c r="J154" s="39"/>
      <c r="K154" s="39"/>
      <c r="L154" s="3"/>
    </row>
    <row r="155" spans="1:12" s="4" customFormat="1" ht="12.75" x14ac:dyDescent="0.2">
      <c r="A155" s="4" t="s">
        <v>232</v>
      </c>
      <c r="C155" s="40"/>
      <c r="D155" s="40"/>
      <c r="E155" s="40"/>
      <c r="F155" s="40"/>
      <c r="G155" s="40"/>
      <c r="H155" s="40"/>
      <c r="J155" s="40"/>
      <c r="K155" s="40"/>
      <c r="L155" s="19"/>
    </row>
    <row r="156" spans="1:12" s="4" customFormat="1" ht="12.75" x14ac:dyDescent="0.2">
      <c r="A156" s="7" t="s">
        <v>83</v>
      </c>
      <c r="B156" s="6">
        <v>39004</v>
      </c>
      <c r="C156" s="38">
        <v>33069.19</v>
      </c>
      <c r="D156" s="38">
        <v>0</v>
      </c>
      <c r="E156" s="38">
        <v>5934.66</v>
      </c>
      <c r="F156" s="38">
        <v>0</v>
      </c>
      <c r="G156" s="38">
        <v>0</v>
      </c>
      <c r="H156" s="38">
        <v>14316.91</v>
      </c>
      <c r="I156" s="8">
        <f>SUM(C156:H156)</f>
        <v>53320.760000000009</v>
      </c>
      <c r="J156" s="40"/>
      <c r="K156" s="40"/>
      <c r="L156" s="3"/>
    </row>
    <row r="157" spans="1:12" s="4" customFormat="1" ht="12.75" x14ac:dyDescent="0.2">
      <c r="A157" s="7" t="s">
        <v>84</v>
      </c>
      <c r="B157" s="6">
        <v>39005</v>
      </c>
      <c r="C157" s="38">
        <v>37614.720000000001</v>
      </c>
      <c r="D157" s="38">
        <v>0</v>
      </c>
      <c r="E157" s="38">
        <v>7157.94</v>
      </c>
      <c r="F157" s="38">
        <v>1233.3399999999999</v>
      </c>
      <c r="G157" s="38">
        <v>0</v>
      </c>
      <c r="H157" s="38">
        <v>18713.93</v>
      </c>
      <c r="I157" s="8">
        <f>SUM(C157:H157)</f>
        <v>64719.93</v>
      </c>
      <c r="J157" s="40"/>
      <c r="K157" s="40"/>
    </row>
    <row r="158" spans="1:12" s="4" customFormat="1" ht="12.75" x14ac:dyDescent="0.2">
      <c r="C158" s="40"/>
      <c r="D158" s="40"/>
      <c r="E158" s="40"/>
      <c r="F158" s="40"/>
      <c r="G158" s="40"/>
      <c r="H158" s="40"/>
      <c r="J158" s="40"/>
      <c r="K158" s="40"/>
    </row>
    <row r="159" spans="1:12" s="4" customFormat="1" ht="12.75" x14ac:dyDescent="0.2">
      <c r="C159" s="40"/>
      <c r="D159" s="40"/>
      <c r="E159" s="40"/>
      <c r="F159" s="40"/>
      <c r="G159" s="40"/>
      <c r="H159" s="40"/>
      <c r="J159" s="40"/>
      <c r="K159" s="40"/>
    </row>
    <row r="160" spans="1:12" s="4" customFormat="1" ht="12.75" x14ac:dyDescent="0.2">
      <c r="C160" s="40"/>
      <c r="D160" s="40"/>
      <c r="E160" s="40"/>
      <c r="F160" s="40"/>
      <c r="G160" s="40"/>
      <c r="H160" s="40"/>
      <c r="J160" s="40"/>
      <c r="K160" s="40"/>
    </row>
    <row r="161" spans="3:11" s="4" customFormat="1" ht="12.75" x14ac:dyDescent="0.2">
      <c r="C161" s="40"/>
      <c r="D161" s="40"/>
      <c r="E161" s="40"/>
      <c r="F161" s="40"/>
      <c r="G161" s="40"/>
      <c r="H161" s="40"/>
      <c r="J161" s="40"/>
      <c r="K161" s="40"/>
    </row>
    <row r="162" spans="3:11" s="4" customFormat="1" ht="12.75" x14ac:dyDescent="0.2">
      <c r="C162" s="40"/>
      <c r="D162" s="40"/>
      <c r="E162" s="40"/>
      <c r="F162" s="40"/>
      <c r="G162" s="40"/>
      <c r="H162" s="40"/>
      <c r="J162" s="40"/>
      <c r="K162" s="40"/>
    </row>
    <row r="163" spans="3:11" s="4" customFormat="1" ht="12.75" x14ac:dyDescent="0.2">
      <c r="C163" s="40"/>
      <c r="D163" s="40"/>
      <c r="E163" s="40"/>
      <c r="F163" s="40"/>
      <c r="G163" s="40"/>
      <c r="H163" s="40"/>
      <c r="J163" s="40"/>
      <c r="K163" s="40"/>
    </row>
    <row r="164" spans="3:11" s="4" customFormat="1" ht="12.75" x14ac:dyDescent="0.2">
      <c r="C164" s="40"/>
      <c r="D164" s="40"/>
      <c r="E164" s="40"/>
      <c r="F164" s="40"/>
      <c r="G164" s="40"/>
      <c r="H164" s="40"/>
      <c r="J164" s="40"/>
      <c r="K164" s="40"/>
    </row>
    <row r="165" spans="3:11" s="4" customFormat="1" ht="12.75" x14ac:dyDescent="0.2">
      <c r="C165" s="40"/>
      <c r="D165" s="40"/>
      <c r="E165" s="40"/>
      <c r="F165" s="40"/>
      <c r="G165" s="40"/>
      <c r="H165" s="40"/>
      <c r="J165" s="40"/>
      <c r="K165" s="40"/>
    </row>
    <row r="166" spans="3:11" s="4" customFormat="1" ht="12.75" x14ac:dyDescent="0.2">
      <c r="C166" s="40"/>
      <c r="D166" s="40"/>
      <c r="E166" s="40"/>
      <c r="F166" s="40"/>
      <c r="G166" s="40"/>
      <c r="H166" s="40"/>
      <c r="J166" s="40"/>
      <c r="K166" s="40"/>
    </row>
    <row r="167" spans="3:11" s="4" customFormat="1" ht="12.75" x14ac:dyDescent="0.2">
      <c r="C167" s="40"/>
      <c r="D167" s="40"/>
      <c r="E167" s="40"/>
      <c r="F167" s="40"/>
      <c r="G167" s="40"/>
      <c r="H167" s="40"/>
      <c r="J167" s="40"/>
      <c r="K167" s="40"/>
    </row>
    <row r="168" spans="3:11" s="4" customFormat="1" ht="12.75" x14ac:dyDescent="0.2">
      <c r="C168" s="40"/>
      <c r="D168" s="40"/>
      <c r="E168" s="40"/>
      <c r="F168" s="40"/>
      <c r="G168" s="40"/>
      <c r="H168" s="40"/>
      <c r="J168" s="40"/>
      <c r="K168" s="40"/>
    </row>
    <row r="169" spans="3:11" s="4" customFormat="1" ht="12.75" x14ac:dyDescent="0.2">
      <c r="C169" s="40"/>
      <c r="D169" s="40"/>
      <c r="E169" s="40"/>
      <c r="F169" s="40"/>
      <c r="G169" s="40"/>
      <c r="H169" s="40"/>
      <c r="J169" s="40"/>
      <c r="K169" s="40"/>
    </row>
    <row r="170" spans="3:11" s="4" customFormat="1" ht="12.75" x14ac:dyDescent="0.2">
      <c r="C170" s="40"/>
      <c r="D170" s="40"/>
      <c r="E170" s="40"/>
      <c r="F170" s="40"/>
      <c r="G170" s="40"/>
      <c r="H170" s="40"/>
      <c r="J170" s="40"/>
      <c r="K170" s="40"/>
    </row>
    <row r="171" spans="3:11" s="4" customFormat="1" ht="12.75" x14ac:dyDescent="0.2">
      <c r="C171" s="40"/>
      <c r="D171" s="40"/>
      <c r="E171" s="40"/>
      <c r="F171" s="40"/>
      <c r="G171" s="40"/>
      <c r="H171" s="40"/>
      <c r="J171" s="40"/>
      <c r="K171" s="40"/>
    </row>
    <row r="172" spans="3:11" s="4" customFormat="1" ht="12.75" x14ac:dyDescent="0.2">
      <c r="C172" s="40"/>
      <c r="D172" s="40"/>
      <c r="E172" s="40"/>
      <c r="F172" s="40"/>
      <c r="G172" s="40"/>
      <c r="H172" s="40"/>
      <c r="J172" s="40"/>
      <c r="K172" s="40"/>
    </row>
    <row r="173" spans="3:11" s="4" customFormat="1" ht="12.75" x14ac:dyDescent="0.2">
      <c r="C173" s="40"/>
      <c r="D173" s="40"/>
      <c r="E173" s="40"/>
      <c r="F173" s="40"/>
      <c r="G173" s="40"/>
      <c r="H173" s="40"/>
      <c r="J173" s="40"/>
      <c r="K173" s="40"/>
    </row>
    <row r="174" spans="3:11" s="4" customFormat="1" ht="12.75" x14ac:dyDescent="0.2">
      <c r="C174" s="40"/>
      <c r="D174" s="40"/>
      <c r="E174" s="40"/>
      <c r="F174" s="40"/>
      <c r="G174" s="40"/>
      <c r="H174" s="40"/>
      <c r="J174" s="40"/>
      <c r="K174" s="40"/>
    </row>
    <row r="175" spans="3:11" s="4" customFormat="1" ht="12.75" x14ac:dyDescent="0.2">
      <c r="C175" s="40"/>
      <c r="D175" s="40"/>
      <c r="E175" s="40"/>
      <c r="F175" s="40"/>
      <c r="G175" s="40"/>
      <c r="H175" s="40"/>
      <c r="J175" s="40"/>
      <c r="K175" s="40"/>
    </row>
    <row r="176" spans="3:11" s="4" customFormat="1" ht="12.75" x14ac:dyDescent="0.2">
      <c r="C176" s="40"/>
      <c r="D176" s="40"/>
      <c r="E176" s="40"/>
      <c r="F176" s="40"/>
      <c r="G176" s="40"/>
      <c r="H176" s="40"/>
      <c r="J176" s="40"/>
      <c r="K176" s="40"/>
    </row>
    <row r="177" spans="3:11" s="4" customFormat="1" ht="12.75" x14ac:dyDescent="0.2">
      <c r="C177" s="40"/>
      <c r="D177" s="40"/>
      <c r="E177" s="40"/>
      <c r="F177" s="40"/>
      <c r="G177" s="40"/>
      <c r="H177" s="40"/>
      <c r="J177" s="40"/>
      <c r="K177" s="40"/>
    </row>
    <row r="178" spans="3:11" s="4" customFormat="1" ht="12.75" x14ac:dyDescent="0.2">
      <c r="C178" s="40"/>
      <c r="D178" s="40"/>
      <c r="E178" s="40"/>
      <c r="F178" s="40"/>
      <c r="G178" s="40"/>
      <c r="H178" s="40"/>
      <c r="J178" s="40"/>
      <c r="K178" s="40"/>
    </row>
    <row r="179" spans="3:11" s="4" customFormat="1" ht="12.75" x14ac:dyDescent="0.2">
      <c r="C179" s="40"/>
      <c r="D179" s="40"/>
      <c r="E179" s="40"/>
      <c r="F179" s="40"/>
      <c r="G179" s="40"/>
      <c r="H179" s="40"/>
      <c r="J179" s="40"/>
      <c r="K179" s="40"/>
    </row>
    <row r="180" spans="3:11" s="4" customFormat="1" ht="12.75" x14ac:dyDescent="0.2">
      <c r="C180" s="40"/>
      <c r="D180" s="40"/>
      <c r="E180" s="40"/>
      <c r="F180" s="40"/>
      <c r="G180" s="40"/>
      <c r="H180" s="40"/>
      <c r="J180" s="40"/>
      <c r="K180" s="40"/>
    </row>
    <row r="181" spans="3:11" s="4" customFormat="1" ht="12.75" x14ac:dyDescent="0.2">
      <c r="C181" s="40"/>
      <c r="D181" s="40"/>
      <c r="E181" s="40"/>
      <c r="F181" s="40"/>
      <c r="G181" s="40"/>
      <c r="H181" s="40"/>
      <c r="J181" s="40"/>
      <c r="K181" s="40"/>
    </row>
    <row r="182" spans="3:11" s="4" customFormat="1" ht="12.75" x14ac:dyDescent="0.2">
      <c r="C182" s="40"/>
      <c r="D182" s="40"/>
      <c r="E182" s="40"/>
      <c r="F182" s="40"/>
      <c r="G182" s="40"/>
      <c r="H182" s="40"/>
      <c r="J182" s="40"/>
      <c r="K182" s="40"/>
    </row>
    <row r="183" spans="3:11" s="4" customFormat="1" ht="12.75" x14ac:dyDescent="0.2">
      <c r="C183" s="40"/>
      <c r="D183" s="40"/>
      <c r="E183" s="40"/>
      <c r="F183" s="40"/>
      <c r="G183" s="40"/>
      <c r="H183" s="40"/>
      <c r="J183" s="40"/>
      <c r="K183" s="40"/>
    </row>
    <row r="184" spans="3:11" s="4" customFormat="1" ht="12.75" x14ac:dyDescent="0.2">
      <c r="C184" s="40"/>
      <c r="D184" s="40"/>
      <c r="E184" s="40"/>
      <c r="F184" s="40"/>
      <c r="G184" s="40"/>
      <c r="H184" s="40"/>
      <c r="J184" s="40"/>
      <c r="K184" s="40"/>
    </row>
    <row r="185" spans="3:11" s="4" customFormat="1" ht="12.75" x14ac:dyDescent="0.2">
      <c r="C185" s="40"/>
      <c r="D185" s="40"/>
      <c r="E185" s="40"/>
      <c r="F185" s="40"/>
      <c r="G185" s="40"/>
      <c r="H185" s="40"/>
      <c r="J185" s="40"/>
      <c r="K185" s="40"/>
    </row>
    <row r="186" spans="3:11" s="4" customFormat="1" ht="12.75" x14ac:dyDescent="0.2">
      <c r="C186" s="40"/>
      <c r="D186" s="40"/>
      <c r="E186" s="40"/>
      <c r="F186" s="40"/>
      <c r="G186" s="40"/>
      <c r="H186" s="40"/>
      <c r="J186" s="40"/>
      <c r="K186" s="40"/>
    </row>
    <row r="187" spans="3:11" s="4" customFormat="1" ht="12.75" x14ac:dyDescent="0.2">
      <c r="C187" s="40"/>
      <c r="D187" s="40"/>
      <c r="E187" s="40"/>
      <c r="F187" s="40"/>
      <c r="G187" s="40"/>
      <c r="H187" s="40"/>
      <c r="J187" s="40"/>
      <c r="K187" s="40"/>
    </row>
    <row r="188" spans="3:11" s="4" customFormat="1" ht="12.75" x14ac:dyDescent="0.2">
      <c r="C188" s="40"/>
      <c r="D188" s="40"/>
      <c r="E188" s="40"/>
      <c r="F188" s="40"/>
      <c r="G188" s="40"/>
      <c r="H188" s="40"/>
      <c r="J188" s="40"/>
      <c r="K188" s="40"/>
    </row>
    <row r="189" spans="3:11" s="4" customFormat="1" ht="12.75" x14ac:dyDescent="0.2">
      <c r="C189" s="40"/>
      <c r="D189" s="40"/>
      <c r="E189" s="40"/>
      <c r="F189" s="40"/>
      <c r="G189" s="40"/>
      <c r="H189" s="40"/>
      <c r="J189" s="40"/>
      <c r="K189" s="40"/>
    </row>
    <row r="190" spans="3:11" s="4" customFormat="1" ht="12.75" x14ac:dyDescent="0.2">
      <c r="C190" s="40"/>
      <c r="D190" s="40"/>
      <c r="E190" s="40"/>
      <c r="F190" s="40"/>
      <c r="G190" s="40"/>
      <c r="H190" s="40"/>
      <c r="J190" s="40"/>
      <c r="K190" s="40"/>
    </row>
    <row r="191" spans="3:11" s="4" customFormat="1" ht="12.75" x14ac:dyDescent="0.2">
      <c r="C191" s="40"/>
      <c r="D191" s="40"/>
      <c r="E191" s="40"/>
      <c r="F191" s="40"/>
      <c r="G191" s="40"/>
      <c r="H191" s="40"/>
      <c r="J191" s="40"/>
      <c r="K191" s="40"/>
    </row>
    <row r="192" spans="3:11" s="4" customFormat="1" ht="12.75" x14ac:dyDescent="0.2">
      <c r="C192" s="40"/>
      <c r="D192" s="40"/>
      <c r="E192" s="40"/>
      <c r="F192" s="40"/>
      <c r="G192" s="40"/>
      <c r="H192" s="40"/>
      <c r="J192" s="40"/>
      <c r="K192" s="40"/>
    </row>
    <row r="193" spans="3:11" s="4" customFormat="1" ht="12.75" x14ac:dyDescent="0.2">
      <c r="C193" s="40"/>
      <c r="D193" s="40"/>
      <c r="E193" s="40"/>
      <c r="F193" s="40"/>
      <c r="G193" s="40"/>
      <c r="H193" s="40"/>
      <c r="J193" s="40"/>
      <c r="K193" s="40"/>
    </row>
    <row r="194" spans="3:11" s="4" customFormat="1" ht="12.75" x14ac:dyDescent="0.2">
      <c r="C194" s="40"/>
      <c r="D194" s="40"/>
      <c r="E194" s="40"/>
      <c r="F194" s="40"/>
      <c r="G194" s="40"/>
      <c r="H194" s="40"/>
      <c r="J194" s="40"/>
      <c r="K194" s="40"/>
    </row>
    <row r="195" spans="3:11" s="4" customFormat="1" ht="12.75" x14ac:dyDescent="0.2">
      <c r="C195" s="40"/>
      <c r="D195" s="40"/>
      <c r="E195" s="40"/>
      <c r="F195" s="40"/>
      <c r="G195" s="40"/>
      <c r="H195" s="40"/>
      <c r="J195" s="40"/>
      <c r="K195" s="40"/>
    </row>
    <row r="196" spans="3:11" s="4" customFormat="1" ht="12.75" x14ac:dyDescent="0.2">
      <c r="C196" s="40"/>
      <c r="D196" s="40"/>
      <c r="E196" s="40"/>
      <c r="F196" s="40"/>
      <c r="G196" s="40"/>
      <c r="H196" s="40"/>
      <c r="J196" s="40"/>
      <c r="K196" s="40"/>
    </row>
    <row r="197" spans="3:11" s="4" customFormat="1" ht="12.75" x14ac:dyDescent="0.2">
      <c r="C197" s="40"/>
      <c r="D197" s="40"/>
      <c r="E197" s="40"/>
      <c r="F197" s="40"/>
      <c r="G197" s="40"/>
      <c r="H197" s="40"/>
      <c r="J197" s="40"/>
      <c r="K197" s="40"/>
    </row>
    <row r="198" spans="3:11" s="4" customFormat="1" ht="12.75" x14ac:dyDescent="0.2">
      <c r="C198" s="40"/>
      <c r="D198" s="40"/>
      <c r="E198" s="40"/>
      <c r="F198" s="40"/>
      <c r="G198" s="40"/>
      <c r="H198" s="40"/>
      <c r="J198" s="40"/>
      <c r="K198" s="40"/>
    </row>
    <row r="199" spans="3:11" s="4" customFormat="1" ht="12.75" x14ac:dyDescent="0.2">
      <c r="C199" s="40"/>
      <c r="D199" s="40"/>
      <c r="E199" s="40"/>
      <c r="F199" s="40"/>
      <c r="G199" s="40"/>
      <c r="H199" s="40"/>
      <c r="J199" s="40"/>
      <c r="K199" s="40"/>
    </row>
    <row r="200" spans="3:11" s="4" customFormat="1" ht="12.75" x14ac:dyDescent="0.2">
      <c r="C200" s="40"/>
      <c r="D200" s="40"/>
      <c r="E200" s="40"/>
      <c r="F200" s="40"/>
      <c r="G200" s="40"/>
      <c r="H200" s="40"/>
      <c r="J200" s="40"/>
      <c r="K200" s="40"/>
    </row>
    <row r="201" spans="3:11" s="4" customFormat="1" ht="12.75" x14ac:dyDescent="0.2">
      <c r="C201" s="40"/>
      <c r="D201" s="40"/>
      <c r="E201" s="40"/>
      <c r="F201" s="40"/>
      <c r="G201" s="40"/>
      <c r="H201" s="40"/>
      <c r="J201" s="40"/>
      <c r="K201" s="40"/>
    </row>
    <row r="202" spans="3:11" s="4" customFormat="1" ht="12.75" x14ac:dyDescent="0.2">
      <c r="C202" s="40"/>
      <c r="D202" s="40"/>
      <c r="E202" s="40"/>
      <c r="F202" s="40"/>
      <c r="G202" s="40"/>
      <c r="H202" s="40"/>
      <c r="J202" s="40"/>
      <c r="K202" s="40"/>
    </row>
    <row r="203" spans="3:11" s="4" customFormat="1" ht="12.75" x14ac:dyDescent="0.2">
      <c r="C203" s="40"/>
      <c r="D203" s="40"/>
      <c r="E203" s="40"/>
      <c r="F203" s="40"/>
      <c r="G203" s="40"/>
      <c r="H203" s="40"/>
      <c r="J203" s="40"/>
      <c r="K203" s="40"/>
    </row>
    <row r="204" spans="3:11" s="4" customFormat="1" ht="12.75" x14ac:dyDescent="0.2">
      <c r="C204" s="40"/>
      <c r="D204" s="40"/>
      <c r="E204" s="40"/>
      <c r="F204" s="40"/>
      <c r="G204" s="40"/>
      <c r="H204" s="40"/>
      <c r="J204" s="40"/>
      <c r="K204" s="40"/>
    </row>
    <row r="205" spans="3:11" s="4" customFormat="1" ht="12.75" x14ac:dyDescent="0.2">
      <c r="C205" s="40"/>
      <c r="D205" s="40"/>
      <c r="E205" s="40"/>
      <c r="F205" s="40"/>
      <c r="G205" s="40"/>
      <c r="H205" s="40"/>
      <c r="J205" s="40"/>
      <c r="K205" s="40"/>
    </row>
    <row r="206" spans="3:11" s="4" customFormat="1" ht="12.75" x14ac:dyDescent="0.2">
      <c r="C206" s="40"/>
      <c r="D206" s="40"/>
      <c r="E206" s="40"/>
      <c r="F206" s="40"/>
      <c r="G206" s="40"/>
      <c r="H206" s="40"/>
      <c r="J206" s="40"/>
      <c r="K206" s="40"/>
    </row>
    <row r="207" spans="3:11" s="4" customFormat="1" ht="12.75" x14ac:dyDescent="0.2">
      <c r="C207" s="40"/>
      <c r="D207" s="40"/>
      <c r="E207" s="40"/>
      <c r="F207" s="40"/>
      <c r="G207" s="40"/>
      <c r="H207" s="40"/>
      <c r="J207" s="40"/>
      <c r="K207" s="40"/>
    </row>
    <row r="208" spans="3:11" s="4" customFormat="1" ht="12.75" x14ac:dyDescent="0.2">
      <c r="C208" s="40"/>
      <c r="D208" s="40"/>
      <c r="E208" s="40"/>
      <c r="F208" s="40"/>
      <c r="G208" s="40"/>
      <c r="H208" s="40"/>
      <c r="J208" s="40"/>
      <c r="K208" s="40"/>
    </row>
    <row r="209" spans="3:11" s="4" customFormat="1" ht="12.75" x14ac:dyDescent="0.2">
      <c r="C209" s="40"/>
      <c r="D209" s="40"/>
      <c r="E209" s="40"/>
      <c r="F209" s="40"/>
      <c r="G209" s="40"/>
      <c r="H209" s="40"/>
      <c r="J209" s="40"/>
      <c r="K209" s="40"/>
    </row>
    <row r="210" spans="3:11" s="4" customFormat="1" ht="12.75" x14ac:dyDescent="0.2">
      <c r="C210" s="40"/>
      <c r="D210" s="40"/>
      <c r="E210" s="40"/>
      <c r="F210" s="40"/>
      <c r="G210" s="40"/>
      <c r="H210" s="40"/>
      <c r="J210" s="40"/>
      <c r="K210" s="40"/>
    </row>
    <row r="211" spans="3:11" s="4" customFormat="1" ht="12.75" x14ac:dyDescent="0.2">
      <c r="C211" s="40"/>
      <c r="D211" s="40"/>
      <c r="E211" s="40"/>
      <c r="F211" s="40"/>
      <c r="G211" s="40"/>
      <c r="H211" s="40"/>
      <c r="J211" s="40"/>
      <c r="K211" s="40"/>
    </row>
    <row r="212" spans="3:11" s="4" customFormat="1" ht="12.75" x14ac:dyDescent="0.2">
      <c r="C212" s="40"/>
      <c r="D212" s="40"/>
      <c r="E212" s="40"/>
      <c r="F212" s="40"/>
      <c r="G212" s="40"/>
      <c r="H212" s="40"/>
      <c r="J212" s="40"/>
      <c r="K212" s="40"/>
    </row>
    <row r="213" spans="3:11" s="4" customFormat="1" ht="12.75" x14ac:dyDescent="0.2">
      <c r="C213" s="40"/>
      <c r="D213" s="40"/>
      <c r="E213" s="40"/>
      <c r="F213" s="40"/>
      <c r="G213" s="40"/>
      <c r="H213" s="40"/>
      <c r="J213" s="40"/>
      <c r="K213" s="40"/>
    </row>
    <row r="214" spans="3:11" s="4" customFormat="1" ht="12.75" x14ac:dyDescent="0.2">
      <c r="C214" s="40"/>
      <c r="D214" s="40"/>
      <c r="E214" s="40"/>
      <c r="F214" s="40"/>
      <c r="G214" s="40"/>
      <c r="H214" s="40"/>
      <c r="J214" s="40"/>
      <c r="K214" s="40"/>
    </row>
    <row r="215" spans="3:11" s="4" customFormat="1" ht="12.75" x14ac:dyDescent="0.2">
      <c r="C215" s="40"/>
      <c r="D215" s="40"/>
      <c r="E215" s="40"/>
      <c r="F215" s="40"/>
      <c r="G215" s="40"/>
      <c r="H215" s="40"/>
      <c r="J215" s="40"/>
      <c r="K215" s="40"/>
    </row>
    <row r="216" spans="3:11" s="4" customFormat="1" ht="12.75" x14ac:dyDescent="0.2">
      <c r="C216" s="40"/>
      <c r="D216" s="40"/>
      <c r="E216" s="40"/>
      <c r="F216" s="40"/>
      <c r="G216" s="40"/>
      <c r="H216" s="40"/>
      <c r="J216" s="40"/>
      <c r="K216" s="40"/>
    </row>
    <row r="217" spans="3:11" s="4" customFormat="1" ht="12.75" x14ac:dyDescent="0.2">
      <c r="C217" s="40"/>
      <c r="D217" s="40"/>
      <c r="E217" s="40"/>
      <c r="F217" s="40"/>
      <c r="G217" s="40"/>
      <c r="H217" s="40"/>
      <c r="J217" s="40"/>
      <c r="K217" s="40"/>
    </row>
    <row r="218" spans="3:11" s="4" customFormat="1" ht="12.75" x14ac:dyDescent="0.2">
      <c r="C218" s="40"/>
      <c r="D218" s="40"/>
      <c r="E218" s="40"/>
      <c r="F218" s="40"/>
      <c r="G218" s="40"/>
      <c r="H218" s="40"/>
      <c r="J218" s="40"/>
      <c r="K218" s="40"/>
    </row>
    <row r="219" spans="3:11" s="4" customFormat="1" ht="12.75" x14ac:dyDescent="0.2">
      <c r="C219" s="40"/>
      <c r="D219" s="40"/>
      <c r="E219" s="40"/>
      <c r="F219" s="40"/>
      <c r="G219" s="40"/>
      <c r="H219" s="40"/>
      <c r="J219" s="40"/>
      <c r="K219" s="40"/>
    </row>
    <row r="220" spans="3:11" s="4" customFormat="1" ht="12.75" x14ac:dyDescent="0.2">
      <c r="C220" s="40"/>
      <c r="D220" s="40"/>
      <c r="E220" s="40"/>
      <c r="F220" s="40"/>
      <c r="G220" s="40"/>
      <c r="H220" s="40"/>
      <c r="J220" s="40"/>
      <c r="K220" s="40"/>
    </row>
    <row r="221" spans="3:11" s="4" customFormat="1" ht="12.75" x14ac:dyDescent="0.2">
      <c r="C221" s="40"/>
      <c r="D221" s="40"/>
      <c r="E221" s="40"/>
      <c r="F221" s="40"/>
      <c r="G221" s="40"/>
      <c r="H221" s="40"/>
      <c r="J221" s="40"/>
      <c r="K221" s="40"/>
    </row>
    <row r="222" spans="3:11" s="4" customFormat="1" ht="12.75" x14ac:dyDescent="0.2">
      <c r="C222" s="40"/>
      <c r="D222" s="40"/>
      <c r="E222" s="40"/>
      <c r="F222" s="40"/>
      <c r="G222" s="40"/>
      <c r="H222" s="40"/>
      <c r="J222" s="40"/>
      <c r="K222" s="40"/>
    </row>
    <row r="223" spans="3:11" s="4" customFormat="1" ht="12.75" x14ac:dyDescent="0.2">
      <c r="C223" s="40"/>
      <c r="D223" s="40"/>
      <c r="E223" s="40"/>
      <c r="F223" s="40"/>
      <c r="G223" s="40"/>
      <c r="H223" s="40"/>
      <c r="J223" s="40"/>
      <c r="K223" s="40"/>
    </row>
    <row r="224" spans="3:11" s="4" customFormat="1" ht="12.75" x14ac:dyDescent="0.2">
      <c r="C224" s="40"/>
      <c r="D224" s="40"/>
      <c r="E224" s="40"/>
      <c r="F224" s="40"/>
      <c r="G224" s="40"/>
      <c r="H224" s="40"/>
      <c r="J224" s="40"/>
      <c r="K224" s="40"/>
    </row>
    <row r="225" spans="3:11" s="4" customFormat="1" ht="12.75" x14ac:dyDescent="0.2">
      <c r="C225" s="40"/>
      <c r="D225" s="40"/>
      <c r="E225" s="40"/>
      <c r="F225" s="40"/>
      <c r="G225" s="40"/>
      <c r="H225" s="40"/>
      <c r="J225" s="40"/>
      <c r="K225" s="40"/>
    </row>
    <row r="226" spans="3:11" s="4" customFormat="1" ht="12.75" x14ac:dyDescent="0.2">
      <c r="C226" s="40"/>
      <c r="D226" s="40"/>
      <c r="E226" s="40"/>
      <c r="F226" s="40"/>
      <c r="G226" s="40"/>
      <c r="H226" s="40"/>
      <c r="J226" s="40"/>
      <c r="K226" s="40"/>
    </row>
    <row r="227" spans="3:11" s="4" customFormat="1" ht="12.75" x14ac:dyDescent="0.2">
      <c r="C227" s="40"/>
      <c r="D227" s="40"/>
      <c r="E227" s="40"/>
      <c r="F227" s="40"/>
      <c r="G227" s="40"/>
      <c r="H227" s="40"/>
      <c r="J227" s="40"/>
      <c r="K227" s="40"/>
    </row>
    <row r="228" spans="3:11" s="4" customFormat="1" ht="12.75" x14ac:dyDescent="0.2">
      <c r="C228" s="40"/>
      <c r="D228" s="40"/>
      <c r="E228" s="40"/>
      <c r="F228" s="40"/>
      <c r="G228" s="40"/>
      <c r="H228" s="40"/>
      <c r="J228" s="40"/>
      <c r="K228" s="40"/>
    </row>
    <row r="229" spans="3:11" s="4" customFormat="1" ht="12.75" x14ac:dyDescent="0.2">
      <c r="C229" s="40"/>
      <c r="D229" s="40"/>
      <c r="E229" s="40"/>
      <c r="F229" s="40"/>
      <c r="G229" s="40"/>
      <c r="H229" s="40"/>
      <c r="J229" s="40"/>
      <c r="K229" s="40"/>
    </row>
    <row r="230" spans="3:11" s="4" customFormat="1" ht="12.75" x14ac:dyDescent="0.2">
      <c r="C230" s="40"/>
      <c r="D230" s="40"/>
      <c r="E230" s="40"/>
      <c r="F230" s="40"/>
      <c r="G230" s="40"/>
      <c r="H230" s="40"/>
      <c r="J230" s="40"/>
      <c r="K230" s="40"/>
    </row>
    <row r="231" spans="3:11" s="4" customFormat="1" ht="12.75" x14ac:dyDescent="0.2">
      <c r="C231" s="40"/>
      <c r="D231" s="40"/>
      <c r="E231" s="40"/>
      <c r="F231" s="40"/>
      <c r="G231" s="40"/>
      <c r="H231" s="40"/>
      <c r="J231" s="40"/>
      <c r="K231" s="40"/>
    </row>
    <row r="232" spans="3:11" s="4" customFormat="1" ht="12.75" x14ac:dyDescent="0.2">
      <c r="C232" s="40"/>
      <c r="D232" s="40"/>
      <c r="E232" s="40"/>
      <c r="F232" s="40"/>
      <c r="G232" s="40"/>
      <c r="H232" s="40"/>
      <c r="J232" s="40"/>
      <c r="K232" s="40"/>
    </row>
    <row r="233" spans="3:11" s="4" customFormat="1" ht="12.75" x14ac:dyDescent="0.2">
      <c r="C233" s="40"/>
      <c r="D233" s="40"/>
      <c r="E233" s="40"/>
      <c r="F233" s="40"/>
      <c r="G233" s="40"/>
      <c r="H233" s="40"/>
      <c r="J233" s="40"/>
      <c r="K233" s="40"/>
    </row>
    <row r="234" spans="3:11" s="4" customFormat="1" ht="12.75" x14ac:dyDescent="0.2">
      <c r="C234" s="40"/>
      <c r="D234" s="40"/>
      <c r="E234" s="40"/>
      <c r="F234" s="40"/>
      <c r="G234" s="40"/>
      <c r="H234" s="40"/>
      <c r="J234" s="40"/>
      <c r="K234" s="40"/>
    </row>
    <row r="235" spans="3:11" s="4" customFormat="1" ht="12.75" x14ac:dyDescent="0.2">
      <c r="C235" s="40"/>
      <c r="D235" s="40"/>
      <c r="E235" s="40"/>
      <c r="F235" s="40"/>
      <c r="G235" s="40"/>
      <c r="H235" s="40"/>
      <c r="J235" s="40"/>
      <c r="K235" s="40"/>
    </row>
    <row r="236" spans="3:11" s="4" customFormat="1" ht="12.75" x14ac:dyDescent="0.2">
      <c r="C236" s="40"/>
      <c r="D236" s="40"/>
      <c r="E236" s="40"/>
      <c r="F236" s="40"/>
      <c r="G236" s="40"/>
      <c r="H236" s="40"/>
      <c r="J236" s="40"/>
      <c r="K236" s="40"/>
    </row>
    <row r="237" spans="3:11" s="4" customFormat="1" ht="12.75" x14ac:dyDescent="0.2">
      <c r="C237" s="40"/>
      <c r="D237" s="40"/>
      <c r="E237" s="40"/>
      <c r="F237" s="40"/>
      <c r="G237" s="40"/>
      <c r="H237" s="40"/>
      <c r="J237" s="40"/>
      <c r="K237" s="40"/>
    </row>
    <row r="238" spans="3:11" s="4" customFormat="1" ht="12.75" x14ac:dyDescent="0.2">
      <c r="C238" s="40"/>
      <c r="D238" s="40"/>
      <c r="E238" s="40"/>
      <c r="F238" s="40"/>
      <c r="G238" s="40"/>
      <c r="H238" s="40"/>
      <c r="J238" s="40"/>
      <c r="K238" s="40"/>
    </row>
    <row r="239" spans="3:11" s="4" customFormat="1" ht="12.75" x14ac:dyDescent="0.2">
      <c r="C239" s="40"/>
      <c r="D239" s="40"/>
      <c r="E239" s="40"/>
      <c r="F239" s="40"/>
      <c r="G239" s="40"/>
      <c r="H239" s="40"/>
      <c r="J239" s="40"/>
      <c r="K239" s="40"/>
    </row>
    <row r="240" spans="3:11" s="4" customFormat="1" ht="12.75" x14ac:dyDescent="0.2">
      <c r="C240" s="40"/>
      <c r="D240" s="40"/>
      <c r="E240" s="40"/>
      <c r="F240" s="40"/>
      <c r="G240" s="40"/>
      <c r="H240" s="40"/>
      <c r="J240" s="40"/>
      <c r="K240" s="40"/>
    </row>
    <row r="241" spans="3:11" s="4" customFormat="1" ht="12.75" x14ac:dyDescent="0.2">
      <c r="C241" s="40"/>
      <c r="D241" s="40"/>
      <c r="E241" s="40"/>
      <c r="F241" s="40"/>
      <c r="G241" s="40"/>
      <c r="H241" s="40"/>
      <c r="J241" s="40"/>
      <c r="K241" s="40"/>
    </row>
    <row r="242" spans="3:11" s="4" customFormat="1" ht="12.75" x14ac:dyDescent="0.2">
      <c r="C242" s="40"/>
      <c r="D242" s="40"/>
      <c r="E242" s="40"/>
      <c r="F242" s="40"/>
      <c r="G242" s="40"/>
      <c r="H242" s="40"/>
      <c r="J242" s="40"/>
      <c r="K242" s="40"/>
    </row>
    <row r="243" spans="3:11" s="4" customFormat="1" ht="12.75" x14ac:dyDescent="0.2">
      <c r="C243" s="40"/>
      <c r="D243" s="40"/>
      <c r="E243" s="40"/>
      <c r="F243" s="40"/>
      <c r="G243" s="40"/>
      <c r="H243" s="40"/>
      <c r="J243" s="40"/>
      <c r="K243" s="40"/>
    </row>
    <row r="244" spans="3:11" s="4" customFormat="1" ht="12.75" x14ac:dyDescent="0.2">
      <c r="C244" s="40"/>
      <c r="D244" s="40"/>
      <c r="E244" s="40"/>
      <c r="F244" s="40"/>
      <c r="G244" s="40"/>
      <c r="H244" s="40"/>
      <c r="J244" s="40"/>
      <c r="K244" s="40"/>
    </row>
    <row r="245" spans="3:11" s="4" customFormat="1" ht="12.75" x14ac:dyDescent="0.2">
      <c r="C245" s="40"/>
      <c r="D245" s="40"/>
      <c r="E245" s="40"/>
      <c r="F245" s="40"/>
      <c r="G245" s="40"/>
      <c r="H245" s="40"/>
      <c r="J245" s="40"/>
      <c r="K245" s="40"/>
    </row>
    <row r="246" spans="3:11" s="4" customFormat="1" ht="12.75" x14ac:dyDescent="0.2">
      <c r="C246" s="40"/>
      <c r="D246" s="40"/>
      <c r="E246" s="40"/>
      <c r="F246" s="40"/>
      <c r="G246" s="40"/>
      <c r="H246" s="40"/>
      <c r="J246" s="40"/>
      <c r="K246" s="40"/>
    </row>
    <row r="247" spans="3:11" s="4" customFormat="1" ht="12.75" x14ac:dyDescent="0.2">
      <c r="C247" s="40"/>
      <c r="D247" s="40"/>
      <c r="E247" s="40"/>
      <c r="F247" s="40"/>
      <c r="G247" s="40"/>
      <c r="H247" s="40"/>
      <c r="J247" s="40"/>
      <c r="K247" s="40"/>
    </row>
    <row r="248" spans="3:11" s="4" customFormat="1" ht="12.75" x14ac:dyDescent="0.2">
      <c r="C248" s="40"/>
      <c r="D248" s="40"/>
      <c r="E248" s="40"/>
      <c r="F248" s="40"/>
      <c r="G248" s="40"/>
      <c r="H248" s="40"/>
      <c r="J248" s="40"/>
      <c r="K248" s="40"/>
    </row>
    <row r="249" spans="3:11" s="4" customFormat="1" ht="12.75" x14ac:dyDescent="0.2">
      <c r="C249" s="40"/>
      <c r="D249" s="40"/>
      <c r="E249" s="40"/>
      <c r="F249" s="40"/>
      <c r="G249" s="40"/>
      <c r="H249" s="40"/>
      <c r="J249" s="40"/>
      <c r="K249" s="40"/>
    </row>
    <row r="250" spans="3:11" s="4" customFormat="1" ht="12.75" x14ac:dyDescent="0.2">
      <c r="C250" s="40"/>
      <c r="D250" s="40"/>
      <c r="E250" s="40"/>
      <c r="F250" s="40"/>
      <c r="G250" s="40"/>
      <c r="H250" s="40"/>
      <c r="J250" s="40"/>
      <c r="K250" s="40"/>
    </row>
    <row r="251" spans="3:11" s="4" customFormat="1" ht="12.75" x14ac:dyDescent="0.2">
      <c r="C251" s="40"/>
      <c r="D251" s="40"/>
      <c r="E251" s="40"/>
      <c r="F251" s="40"/>
      <c r="G251" s="40"/>
      <c r="H251" s="40"/>
      <c r="J251" s="40"/>
      <c r="K251" s="40"/>
    </row>
    <row r="252" spans="3:11" s="4" customFormat="1" ht="12.75" x14ac:dyDescent="0.2">
      <c r="C252" s="40"/>
      <c r="D252" s="40"/>
      <c r="E252" s="40"/>
      <c r="F252" s="40"/>
      <c r="G252" s="40"/>
      <c r="H252" s="40"/>
      <c r="J252" s="40"/>
      <c r="K252" s="40"/>
    </row>
    <row r="253" spans="3:11" s="4" customFormat="1" ht="12.75" x14ac:dyDescent="0.2">
      <c r="C253" s="40"/>
      <c r="D253" s="40"/>
      <c r="E253" s="40"/>
      <c r="F253" s="40"/>
      <c r="G253" s="40"/>
      <c r="H253" s="40"/>
      <c r="J253" s="40"/>
      <c r="K253" s="40"/>
    </row>
    <row r="254" spans="3:11" s="4" customFormat="1" ht="12.75" x14ac:dyDescent="0.2">
      <c r="C254" s="40"/>
      <c r="D254" s="40"/>
      <c r="E254" s="40"/>
      <c r="F254" s="40"/>
      <c r="G254" s="40"/>
      <c r="H254" s="40"/>
      <c r="J254" s="40"/>
      <c r="K254" s="40"/>
    </row>
    <row r="255" spans="3:11" s="4" customFormat="1" ht="12.75" x14ac:dyDescent="0.2">
      <c r="C255" s="40"/>
      <c r="D255" s="40"/>
      <c r="E255" s="40"/>
      <c r="F255" s="40"/>
      <c r="G255" s="40"/>
      <c r="H255" s="40"/>
      <c r="J255" s="40"/>
      <c r="K255" s="40"/>
    </row>
    <row r="256" spans="3:11" s="4" customFormat="1" ht="12.75" x14ac:dyDescent="0.2">
      <c r="C256" s="40"/>
      <c r="D256" s="40"/>
      <c r="E256" s="40"/>
      <c r="F256" s="40"/>
      <c r="G256" s="40"/>
      <c r="H256" s="40"/>
      <c r="J256" s="40"/>
      <c r="K256" s="40"/>
    </row>
    <row r="257" spans="3:11" s="4" customFormat="1" ht="12.75" x14ac:dyDescent="0.2">
      <c r="C257" s="40"/>
      <c r="D257" s="40"/>
      <c r="E257" s="40"/>
      <c r="F257" s="40"/>
      <c r="G257" s="40"/>
      <c r="H257" s="40"/>
      <c r="J257" s="40"/>
      <c r="K257" s="40"/>
    </row>
    <row r="258" spans="3:11" s="4" customFormat="1" ht="12.75" x14ac:dyDescent="0.2">
      <c r="C258" s="40"/>
      <c r="D258" s="40"/>
      <c r="E258" s="40"/>
      <c r="F258" s="40"/>
      <c r="G258" s="40"/>
      <c r="H258" s="40"/>
      <c r="J258" s="40"/>
      <c r="K258" s="40"/>
    </row>
    <row r="259" spans="3:11" s="4" customFormat="1" ht="12.75" x14ac:dyDescent="0.2">
      <c r="C259" s="40"/>
      <c r="D259" s="40"/>
      <c r="E259" s="40"/>
      <c r="F259" s="40"/>
      <c r="G259" s="40"/>
      <c r="H259" s="40"/>
      <c r="J259" s="40"/>
      <c r="K259" s="40"/>
    </row>
    <row r="260" spans="3:11" s="4" customFormat="1" ht="12.75" x14ac:dyDescent="0.2">
      <c r="C260" s="40"/>
      <c r="D260" s="40"/>
      <c r="E260" s="40"/>
      <c r="F260" s="40"/>
      <c r="G260" s="40"/>
      <c r="H260" s="40"/>
      <c r="J260" s="40"/>
      <c r="K260" s="40"/>
    </row>
    <row r="261" spans="3:11" s="4" customFormat="1" ht="12.75" x14ac:dyDescent="0.2">
      <c r="C261" s="40"/>
      <c r="D261" s="40"/>
      <c r="E261" s="40"/>
      <c r="F261" s="40"/>
      <c r="G261" s="40"/>
      <c r="H261" s="40"/>
      <c r="J261" s="40"/>
      <c r="K261" s="40"/>
    </row>
    <row r="262" spans="3:11" s="4" customFormat="1" ht="12.75" x14ac:dyDescent="0.2">
      <c r="C262" s="40"/>
      <c r="D262" s="40"/>
      <c r="E262" s="40"/>
      <c r="F262" s="40"/>
      <c r="G262" s="40"/>
      <c r="H262" s="40"/>
      <c r="J262" s="40"/>
      <c r="K262" s="40"/>
    </row>
    <row r="263" spans="3:11" s="4" customFormat="1" ht="12.75" x14ac:dyDescent="0.2">
      <c r="C263" s="40"/>
      <c r="D263" s="40"/>
      <c r="E263" s="40"/>
      <c r="F263" s="40"/>
      <c r="G263" s="40"/>
      <c r="H263" s="40"/>
      <c r="J263" s="40"/>
      <c r="K263" s="40"/>
    </row>
    <row r="264" spans="3:11" s="4" customFormat="1" ht="12.75" x14ac:dyDescent="0.2">
      <c r="C264" s="40"/>
      <c r="D264" s="40"/>
      <c r="E264" s="40"/>
      <c r="F264" s="40"/>
      <c r="G264" s="40"/>
      <c r="H264" s="40"/>
      <c r="J264" s="40"/>
      <c r="K264" s="40"/>
    </row>
    <row r="265" spans="3:11" s="4" customFormat="1" ht="12.75" x14ac:dyDescent="0.2">
      <c r="C265" s="40"/>
      <c r="D265" s="40"/>
      <c r="E265" s="40"/>
      <c r="F265" s="40"/>
      <c r="G265" s="40"/>
      <c r="H265" s="40"/>
      <c r="J265" s="40"/>
      <c r="K265" s="40"/>
    </row>
    <row r="266" spans="3:11" s="4" customFormat="1" ht="12.75" x14ac:dyDescent="0.2">
      <c r="C266" s="40"/>
      <c r="D266" s="40"/>
      <c r="E266" s="40"/>
      <c r="F266" s="40"/>
      <c r="G266" s="40"/>
      <c r="H266" s="40"/>
      <c r="J266" s="40"/>
      <c r="K266" s="40"/>
    </row>
    <row r="267" spans="3:11" s="4" customFormat="1" ht="12.75" x14ac:dyDescent="0.2">
      <c r="C267" s="40"/>
      <c r="D267" s="40"/>
      <c r="E267" s="40"/>
      <c r="F267" s="40"/>
      <c r="G267" s="40"/>
      <c r="H267" s="40"/>
      <c r="J267" s="40"/>
      <c r="K267" s="40"/>
    </row>
    <row r="268" spans="3:11" s="4" customFormat="1" ht="12.75" x14ac:dyDescent="0.2">
      <c r="C268" s="40"/>
      <c r="D268" s="40"/>
      <c r="E268" s="40"/>
      <c r="F268" s="40"/>
      <c r="G268" s="40"/>
      <c r="H268" s="40"/>
      <c r="J268" s="40"/>
      <c r="K268" s="40"/>
    </row>
    <row r="269" spans="3:11" s="4" customFormat="1" ht="12.75" x14ac:dyDescent="0.2">
      <c r="C269" s="40"/>
      <c r="D269" s="40"/>
      <c r="E269" s="40"/>
      <c r="F269" s="40"/>
      <c r="G269" s="40"/>
      <c r="H269" s="40"/>
      <c r="J269" s="40"/>
      <c r="K269" s="40"/>
    </row>
    <row r="270" spans="3:11" s="4" customFormat="1" ht="12.75" x14ac:dyDescent="0.2">
      <c r="C270" s="40"/>
      <c r="D270" s="40"/>
      <c r="E270" s="40"/>
      <c r="F270" s="40"/>
      <c r="G270" s="40"/>
      <c r="H270" s="40"/>
      <c r="J270" s="40"/>
      <c r="K270" s="40"/>
    </row>
    <row r="271" spans="3:11" s="4" customFormat="1" ht="12.75" x14ac:dyDescent="0.2">
      <c r="C271" s="40"/>
      <c r="D271" s="40"/>
      <c r="E271" s="40"/>
      <c r="F271" s="40"/>
      <c r="G271" s="40"/>
      <c r="H271" s="40"/>
      <c r="J271" s="40"/>
      <c r="K271" s="40"/>
    </row>
    <row r="272" spans="3:11" s="4" customFormat="1" ht="12.75" x14ac:dyDescent="0.2">
      <c r="C272" s="40"/>
      <c r="D272" s="40"/>
      <c r="E272" s="40"/>
      <c r="F272" s="40"/>
      <c r="G272" s="40"/>
      <c r="H272" s="40"/>
      <c r="J272" s="40"/>
      <c r="K272" s="40"/>
    </row>
    <row r="273" spans="3:11" s="4" customFormat="1" ht="12.75" x14ac:dyDescent="0.2">
      <c r="C273" s="40"/>
      <c r="D273" s="40"/>
      <c r="E273" s="40"/>
      <c r="F273" s="40"/>
      <c r="G273" s="40"/>
      <c r="H273" s="40"/>
      <c r="J273" s="40"/>
      <c r="K273" s="40"/>
    </row>
    <row r="274" spans="3:11" s="4" customFormat="1" ht="12.75" x14ac:dyDescent="0.2">
      <c r="C274" s="40"/>
      <c r="D274" s="40"/>
      <c r="E274" s="40"/>
      <c r="F274" s="40"/>
      <c r="G274" s="40"/>
      <c r="H274" s="40"/>
      <c r="J274" s="40"/>
      <c r="K274" s="40"/>
    </row>
    <row r="275" spans="3:11" s="4" customFormat="1" ht="12.75" x14ac:dyDescent="0.2">
      <c r="C275" s="40"/>
      <c r="D275" s="40"/>
      <c r="E275" s="40"/>
      <c r="F275" s="40"/>
      <c r="G275" s="40"/>
      <c r="H275" s="40"/>
      <c r="J275" s="40"/>
      <c r="K275" s="40"/>
    </row>
    <row r="276" spans="3:11" s="4" customFormat="1" ht="12.75" x14ac:dyDescent="0.2">
      <c r="C276" s="40"/>
      <c r="D276" s="40"/>
      <c r="E276" s="40"/>
      <c r="F276" s="40"/>
      <c r="G276" s="40"/>
      <c r="H276" s="40"/>
      <c r="J276" s="40"/>
      <c r="K276" s="40"/>
    </row>
    <row r="277" spans="3:11" s="4" customFormat="1" ht="12.75" x14ac:dyDescent="0.2">
      <c r="C277" s="40"/>
      <c r="D277" s="40"/>
      <c r="E277" s="40"/>
      <c r="F277" s="40"/>
      <c r="G277" s="40"/>
      <c r="H277" s="40"/>
      <c r="J277" s="40"/>
      <c r="K277" s="40"/>
    </row>
    <row r="278" spans="3:11" s="4" customFormat="1" ht="12.75" x14ac:dyDescent="0.2">
      <c r="C278" s="40"/>
      <c r="D278" s="40"/>
      <c r="E278" s="40"/>
      <c r="F278" s="40"/>
      <c r="G278" s="40"/>
      <c r="H278" s="40"/>
      <c r="J278" s="40"/>
      <c r="K278" s="40"/>
    </row>
    <row r="279" spans="3:11" s="4" customFormat="1" ht="12.75" x14ac:dyDescent="0.2">
      <c r="C279" s="40"/>
      <c r="D279" s="40"/>
      <c r="E279" s="40"/>
      <c r="F279" s="40"/>
      <c r="G279" s="40"/>
      <c r="H279" s="40"/>
      <c r="J279" s="40"/>
      <c r="K279" s="40"/>
    </row>
    <row r="280" spans="3:11" s="4" customFormat="1" ht="12.75" x14ac:dyDescent="0.2">
      <c r="C280" s="40"/>
      <c r="D280" s="40"/>
      <c r="E280" s="40"/>
      <c r="F280" s="40"/>
      <c r="G280" s="40"/>
      <c r="H280" s="40"/>
      <c r="J280" s="40"/>
      <c r="K280" s="40"/>
    </row>
    <row r="281" spans="3:11" s="4" customFormat="1" ht="12.75" x14ac:dyDescent="0.2">
      <c r="C281" s="40"/>
      <c r="D281" s="40"/>
      <c r="E281" s="40"/>
      <c r="F281" s="40"/>
      <c r="G281" s="40"/>
      <c r="H281" s="40"/>
      <c r="J281" s="40"/>
      <c r="K281" s="40"/>
    </row>
    <row r="282" spans="3:11" s="4" customFormat="1" ht="12.75" x14ac:dyDescent="0.2">
      <c r="C282" s="40"/>
      <c r="D282" s="40"/>
      <c r="E282" s="40"/>
      <c r="F282" s="40"/>
      <c r="G282" s="40"/>
      <c r="H282" s="40"/>
      <c r="J282" s="40"/>
      <c r="K282" s="40"/>
    </row>
    <row r="283" spans="3:11" s="4" customFormat="1" ht="12.75" x14ac:dyDescent="0.2">
      <c r="C283" s="40"/>
      <c r="D283" s="40"/>
      <c r="E283" s="40"/>
      <c r="F283" s="40"/>
      <c r="G283" s="40"/>
      <c r="H283" s="40"/>
      <c r="J283" s="40"/>
      <c r="K283" s="40"/>
    </row>
    <row r="284" spans="3:11" s="4" customFormat="1" ht="12.75" x14ac:dyDescent="0.2">
      <c r="C284" s="40"/>
      <c r="D284" s="40"/>
      <c r="E284" s="40"/>
      <c r="F284" s="40"/>
      <c r="G284" s="40"/>
      <c r="H284" s="40"/>
      <c r="J284" s="40"/>
      <c r="K284" s="40"/>
    </row>
    <row r="285" spans="3:11" s="4" customFormat="1" ht="12.75" x14ac:dyDescent="0.2">
      <c r="C285" s="40"/>
      <c r="D285" s="40"/>
      <c r="E285" s="40"/>
      <c r="F285" s="40"/>
      <c r="G285" s="40"/>
      <c r="H285" s="40"/>
      <c r="J285" s="40"/>
      <c r="K285" s="40"/>
    </row>
    <row r="286" spans="3:11" s="4" customFormat="1" ht="12.75" x14ac:dyDescent="0.2">
      <c r="C286" s="40"/>
      <c r="D286" s="40"/>
      <c r="E286" s="40"/>
      <c r="F286" s="40"/>
      <c r="G286" s="40"/>
      <c r="H286" s="40"/>
      <c r="J286" s="40"/>
      <c r="K286" s="40"/>
    </row>
    <row r="287" spans="3:11" s="4" customFormat="1" ht="12.75" x14ac:dyDescent="0.2">
      <c r="C287" s="40"/>
      <c r="D287" s="40"/>
      <c r="E287" s="40"/>
      <c r="F287" s="40"/>
      <c r="G287" s="40"/>
      <c r="H287" s="40"/>
      <c r="J287" s="40"/>
      <c r="K287" s="40"/>
    </row>
    <row r="288" spans="3:11" s="4" customFormat="1" ht="12.75" x14ac:dyDescent="0.2">
      <c r="C288" s="40"/>
      <c r="D288" s="40"/>
      <c r="E288" s="40"/>
      <c r="F288" s="40"/>
      <c r="G288" s="40"/>
      <c r="H288" s="40"/>
      <c r="J288" s="40"/>
      <c r="K288" s="40"/>
    </row>
    <row r="289" spans="3:11" s="4" customFormat="1" ht="12.75" x14ac:dyDescent="0.2">
      <c r="C289" s="40"/>
      <c r="D289" s="40"/>
      <c r="E289" s="40"/>
      <c r="F289" s="40"/>
      <c r="G289" s="40"/>
      <c r="H289" s="40"/>
      <c r="J289" s="40"/>
      <c r="K289" s="40"/>
    </row>
    <row r="290" spans="3:11" s="4" customFormat="1" ht="12.75" x14ac:dyDescent="0.2">
      <c r="C290" s="40"/>
      <c r="D290" s="40"/>
      <c r="E290" s="40"/>
      <c r="F290" s="40"/>
      <c r="G290" s="40"/>
      <c r="H290" s="40"/>
      <c r="J290" s="40"/>
      <c r="K290" s="40"/>
    </row>
    <row r="291" spans="3:11" s="4" customFormat="1" ht="12.75" x14ac:dyDescent="0.2">
      <c r="C291" s="40"/>
      <c r="D291" s="40"/>
      <c r="E291" s="40"/>
      <c r="F291" s="40"/>
      <c r="G291" s="40"/>
      <c r="H291" s="40"/>
      <c r="J291" s="40"/>
      <c r="K291" s="40"/>
    </row>
    <row r="292" spans="3:11" s="4" customFormat="1" ht="12.75" x14ac:dyDescent="0.2">
      <c r="C292" s="40"/>
      <c r="D292" s="40"/>
      <c r="E292" s="40"/>
      <c r="F292" s="40"/>
      <c r="G292" s="40"/>
      <c r="H292" s="40"/>
      <c r="J292" s="40"/>
      <c r="K292" s="40"/>
    </row>
    <row r="293" spans="3:11" s="4" customFormat="1" ht="12.75" x14ac:dyDescent="0.2">
      <c r="C293" s="40"/>
      <c r="D293" s="40"/>
      <c r="E293" s="40"/>
      <c r="F293" s="40"/>
      <c r="G293" s="40"/>
      <c r="H293" s="40"/>
      <c r="J293" s="40"/>
      <c r="K293" s="40"/>
    </row>
    <row r="294" spans="3:11" s="4" customFormat="1" ht="12.75" x14ac:dyDescent="0.2">
      <c r="C294" s="40"/>
      <c r="D294" s="40"/>
      <c r="E294" s="40"/>
      <c r="F294" s="40"/>
      <c r="G294" s="40"/>
      <c r="H294" s="40"/>
      <c r="J294" s="40"/>
      <c r="K294" s="40"/>
    </row>
    <row r="295" spans="3:11" s="4" customFormat="1" ht="12.75" x14ac:dyDescent="0.2">
      <c r="C295" s="40"/>
      <c r="D295" s="40"/>
      <c r="E295" s="40"/>
      <c r="F295" s="40"/>
      <c r="G295" s="40"/>
      <c r="H295" s="40"/>
      <c r="J295" s="40"/>
      <c r="K295" s="40"/>
    </row>
    <row r="296" spans="3:11" s="4" customFormat="1" ht="12.75" x14ac:dyDescent="0.2">
      <c r="C296" s="40"/>
      <c r="D296" s="40"/>
      <c r="E296" s="40"/>
      <c r="F296" s="40"/>
      <c r="G296" s="40"/>
      <c r="H296" s="40"/>
      <c r="J296" s="40"/>
      <c r="K296" s="40"/>
    </row>
    <row r="297" spans="3:11" s="4" customFormat="1" ht="12.75" x14ac:dyDescent="0.2">
      <c r="C297" s="40"/>
      <c r="D297" s="40"/>
      <c r="E297" s="40"/>
      <c r="F297" s="40"/>
      <c r="G297" s="40"/>
      <c r="H297" s="40"/>
      <c r="J297" s="40"/>
      <c r="K297" s="40"/>
    </row>
    <row r="298" spans="3:11" s="4" customFormat="1" ht="12.75" x14ac:dyDescent="0.2">
      <c r="C298" s="40"/>
      <c r="D298" s="40"/>
      <c r="E298" s="40"/>
      <c r="F298" s="40"/>
      <c r="G298" s="40"/>
      <c r="H298" s="40"/>
      <c r="J298" s="40"/>
      <c r="K298" s="40"/>
    </row>
    <row r="299" spans="3:11" s="4" customFormat="1" ht="12.75" x14ac:dyDescent="0.2">
      <c r="C299" s="40"/>
      <c r="D299" s="40"/>
      <c r="E299" s="40"/>
      <c r="F299" s="40"/>
      <c r="G299" s="40"/>
      <c r="H299" s="40"/>
      <c r="J299" s="40"/>
      <c r="K299" s="40"/>
    </row>
    <row r="300" spans="3:11" s="4" customFormat="1" ht="12.75" x14ac:dyDescent="0.2">
      <c r="C300" s="40"/>
      <c r="D300" s="40"/>
      <c r="E300" s="40"/>
      <c r="F300" s="40"/>
      <c r="G300" s="40"/>
      <c r="H300" s="40"/>
      <c r="J300" s="40"/>
      <c r="K300" s="40"/>
    </row>
    <row r="301" spans="3:11" s="4" customFormat="1" ht="12.75" x14ac:dyDescent="0.2">
      <c r="C301" s="40"/>
      <c r="D301" s="40"/>
      <c r="E301" s="40"/>
      <c r="F301" s="40"/>
      <c r="G301" s="40"/>
      <c r="H301" s="40"/>
      <c r="J301" s="40"/>
      <c r="K301" s="40"/>
    </row>
    <row r="302" spans="3:11" s="4" customFormat="1" ht="12.75" x14ac:dyDescent="0.2">
      <c r="C302" s="40"/>
      <c r="D302" s="40"/>
      <c r="E302" s="40"/>
      <c r="F302" s="40"/>
      <c r="G302" s="40"/>
      <c r="H302" s="40"/>
      <c r="J302" s="40"/>
      <c r="K302" s="40"/>
    </row>
    <row r="303" spans="3:11" s="4" customFormat="1" ht="12.75" x14ac:dyDescent="0.2">
      <c r="C303" s="40"/>
      <c r="D303" s="40"/>
      <c r="E303" s="40"/>
      <c r="F303" s="40"/>
      <c r="G303" s="40"/>
      <c r="H303" s="40"/>
      <c r="J303" s="40"/>
      <c r="K303" s="40"/>
    </row>
    <row r="304" spans="3:11" s="4" customFormat="1" ht="12.75" x14ac:dyDescent="0.2">
      <c r="C304" s="40"/>
      <c r="D304" s="40"/>
      <c r="E304" s="40"/>
      <c r="F304" s="40"/>
      <c r="G304" s="40"/>
      <c r="H304" s="40"/>
      <c r="J304" s="40"/>
      <c r="K304" s="40"/>
    </row>
    <row r="305" spans="3:11" s="4" customFormat="1" ht="12.75" x14ac:dyDescent="0.2">
      <c r="C305" s="40"/>
      <c r="D305" s="40"/>
      <c r="E305" s="40"/>
      <c r="F305" s="40"/>
      <c r="G305" s="40"/>
      <c r="H305" s="40"/>
      <c r="J305" s="40"/>
      <c r="K305" s="40"/>
    </row>
    <row r="306" spans="3:11" s="4" customFormat="1" ht="12.75" x14ac:dyDescent="0.2">
      <c r="C306" s="40"/>
      <c r="D306" s="40"/>
      <c r="E306" s="40"/>
      <c r="F306" s="40"/>
      <c r="G306" s="40"/>
      <c r="H306" s="40"/>
      <c r="J306" s="40"/>
      <c r="K306" s="40"/>
    </row>
    <row r="307" spans="3:11" s="4" customFormat="1" ht="12.75" x14ac:dyDescent="0.2">
      <c r="C307" s="40"/>
      <c r="D307" s="40"/>
      <c r="E307" s="40"/>
      <c r="F307" s="40"/>
      <c r="G307" s="40"/>
      <c r="H307" s="40"/>
      <c r="J307" s="40"/>
      <c r="K307" s="40"/>
    </row>
    <row r="308" spans="3:11" s="4" customFormat="1" ht="12.75" x14ac:dyDescent="0.2">
      <c r="C308" s="40"/>
      <c r="D308" s="40"/>
      <c r="E308" s="40"/>
      <c r="F308" s="40"/>
      <c r="G308" s="40"/>
      <c r="H308" s="40"/>
      <c r="J308" s="40"/>
      <c r="K308" s="40"/>
    </row>
    <row r="309" spans="3:11" s="4" customFormat="1" ht="12.75" x14ac:dyDescent="0.2">
      <c r="C309" s="40"/>
      <c r="D309" s="40"/>
      <c r="E309" s="40"/>
      <c r="F309" s="40"/>
      <c r="G309" s="40"/>
      <c r="H309" s="40"/>
      <c r="J309" s="40"/>
      <c r="K309" s="40"/>
    </row>
    <row r="310" spans="3:11" s="4" customFormat="1" ht="12.75" x14ac:dyDescent="0.2">
      <c r="C310" s="40"/>
      <c r="D310" s="40"/>
      <c r="E310" s="40"/>
      <c r="F310" s="40"/>
      <c r="G310" s="40"/>
      <c r="H310" s="40"/>
      <c r="J310" s="40"/>
      <c r="K310" s="40"/>
    </row>
    <row r="311" spans="3:11" s="4" customFormat="1" ht="12.75" x14ac:dyDescent="0.2">
      <c r="C311" s="40"/>
      <c r="D311" s="40"/>
      <c r="E311" s="40"/>
      <c r="F311" s="40"/>
      <c r="G311" s="40"/>
      <c r="H311" s="40"/>
      <c r="J311" s="40"/>
      <c r="K311" s="40"/>
    </row>
    <row r="312" spans="3:11" s="4" customFormat="1" ht="12.75" x14ac:dyDescent="0.2">
      <c r="C312" s="40"/>
      <c r="D312" s="40"/>
      <c r="E312" s="40"/>
      <c r="F312" s="40"/>
      <c r="G312" s="40"/>
      <c r="H312" s="40"/>
      <c r="J312" s="40"/>
      <c r="K312" s="40"/>
    </row>
    <row r="313" spans="3:11" s="4" customFormat="1" ht="12.75" x14ac:dyDescent="0.2">
      <c r="C313" s="40"/>
      <c r="D313" s="40"/>
      <c r="E313" s="40"/>
      <c r="F313" s="40"/>
      <c r="G313" s="40"/>
      <c r="H313" s="40"/>
      <c r="J313" s="40"/>
      <c r="K313" s="40"/>
    </row>
    <row r="314" spans="3:11" s="4" customFormat="1" ht="12.75" x14ac:dyDescent="0.2">
      <c r="C314" s="40"/>
      <c r="D314" s="40"/>
      <c r="E314" s="40"/>
      <c r="F314" s="40"/>
      <c r="G314" s="40"/>
      <c r="H314" s="40"/>
      <c r="J314" s="40"/>
      <c r="K314" s="40"/>
    </row>
    <row r="315" spans="3:11" s="4" customFormat="1" ht="12.75" x14ac:dyDescent="0.2">
      <c r="C315" s="40"/>
      <c r="D315" s="40"/>
      <c r="E315" s="40"/>
      <c r="F315" s="40"/>
      <c r="G315" s="40"/>
      <c r="H315" s="40"/>
      <c r="J315" s="40"/>
      <c r="K315" s="40"/>
    </row>
    <row r="316" spans="3:11" s="4" customFormat="1" ht="12.75" x14ac:dyDescent="0.2">
      <c r="C316" s="40"/>
      <c r="D316" s="40"/>
      <c r="E316" s="40"/>
      <c r="F316" s="40"/>
      <c r="G316" s="40"/>
      <c r="H316" s="40"/>
      <c r="J316" s="40"/>
      <c r="K316" s="40"/>
    </row>
    <row r="317" spans="3:11" s="4" customFormat="1" ht="12.75" x14ac:dyDescent="0.2">
      <c r="C317" s="40"/>
      <c r="D317" s="40"/>
      <c r="E317" s="40"/>
      <c r="F317" s="40"/>
      <c r="G317" s="40"/>
      <c r="H317" s="40"/>
      <c r="J317" s="40"/>
      <c r="K317" s="40"/>
    </row>
    <row r="318" spans="3:11" s="4" customFormat="1" ht="12.75" x14ac:dyDescent="0.2">
      <c r="C318" s="40"/>
      <c r="D318" s="40"/>
      <c r="E318" s="40"/>
      <c r="F318" s="40"/>
      <c r="G318" s="40"/>
      <c r="H318" s="40"/>
      <c r="J318" s="40"/>
      <c r="K318" s="40"/>
    </row>
    <row r="319" spans="3:11" s="4" customFormat="1" ht="12.75" x14ac:dyDescent="0.2">
      <c r="C319" s="40"/>
      <c r="D319" s="40"/>
      <c r="E319" s="40"/>
      <c r="F319" s="40"/>
      <c r="G319" s="40"/>
      <c r="H319" s="40"/>
      <c r="J319" s="40"/>
      <c r="K319" s="40"/>
    </row>
    <row r="320" spans="3:11" s="4" customFormat="1" ht="12.75" x14ac:dyDescent="0.2">
      <c r="C320" s="40"/>
      <c r="D320" s="40"/>
      <c r="E320" s="40"/>
      <c r="F320" s="40"/>
      <c r="G320" s="40"/>
      <c r="H320" s="40"/>
      <c r="J320" s="40"/>
      <c r="K320" s="40"/>
    </row>
    <row r="321" spans="3:11" s="4" customFormat="1" ht="12.75" x14ac:dyDescent="0.2">
      <c r="C321" s="40"/>
      <c r="D321" s="40"/>
      <c r="E321" s="40"/>
      <c r="F321" s="40"/>
      <c r="G321" s="40"/>
      <c r="H321" s="40"/>
      <c r="J321" s="40"/>
      <c r="K321" s="40"/>
    </row>
    <row r="322" spans="3:11" s="4" customFormat="1" ht="12.75" x14ac:dyDescent="0.2">
      <c r="C322" s="40"/>
      <c r="D322" s="40"/>
      <c r="E322" s="40"/>
      <c r="F322" s="40"/>
      <c r="G322" s="40"/>
      <c r="H322" s="40"/>
      <c r="J322" s="40"/>
      <c r="K322" s="40"/>
    </row>
    <row r="323" spans="3:11" s="4" customFormat="1" ht="12.75" x14ac:dyDescent="0.2">
      <c r="C323" s="40"/>
      <c r="D323" s="40"/>
      <c r="E323" s="40"/>
      <c r="F323" s="40"/>
      <c r="G323" s="40"/>
      <c r="H323" s="40"/>
      <c r="J323" s="40"/>
      <c r="K323" s="40"/>
    </row>
    <row r="324" spans="3:11" s="4" customFormat="1" ht="12.75" x14ac:dyDescent="0.2">
      <c r="C324" s="40"/>
      <c r="D324" s="40"/>
      <c r="E324" s="40"/>
      <c r="F324" s="40"/>
      <c r="G324" s="40"/>
      <c r="H324" s="40"/>
      <c r="J324" s="40"/>
      <c r="K324" s="40"/>
    </row>
    <row r="325" spans="3:11" s="4" customFormat="1" ht="12.75" x14ac:dyDescent="0.2">
      <c r="C325" s="40"/>
      <c r="D325" s="40"/>
      <c r="E325" s="40"/>
      <c r="F325" s="40"/>
      <c r="G325" s="40"/>
      <c r="H325" s="40"/>
      <c r="J325" s="40"/>
      <c r="K325" s="40"/>
    </row>
    <row r="326" spans="3:11" s="4" customFormat="1" ht="12.75" x14ac:dyDescent="0.2">
      <c r="C326" s="40"/>
      <c r="D326" s="40"/>
      <c r="E326" s="40"/>
      <c r="F326" s="40"/>
      <c r="G326" s="40"/>
      <c r="H326" s="40"/>
      <c r="J326" s="40"/>
      <c r="K326" s="40"/>
    </row>
    <row r="327" spans="3:11" s="4" customFormat="1" ht="12.75" x14ac:dyDescent="0.2">
      <c r="C327" s="40"/>
      <c r="D327" s="40"/>
      <c r="E327" s="40"/>
      <c r="F327" s="40"/>
      <c r="G327" s="40"/>
      <c r="H327" s="40"/>
      <c r="J327" s="40"/>
      <c r="K327" s="40"/>
    </row>
    <row r="328" spans="3:11" s="4" customFormat="1" ht="12.75" x14ac:dyDescent="0.2">
      <c r="C328" s="40"/>
      <c r="D328" s="40"/>
      <c r="E328" s="40"/>
      <c r="F328" s="40"/>
      <c r="G328" s="40"/>
      <c r="H328" s="40"/>
      <c r="J328" s="40"/>
      <c r="K328" s="40"/>
    </row>
    <row r="329" spans="3:11" s="4" customFormat="1" ht="12.75" x14ac:dyDescent="0.2">
      <c r="C329" s="40"/>
      <c r="D329" s="40"/>
      <c r="E329" s="40"/>
      <c r="F329" s="40"/>
      <c r="G329" s="40"/>
      <c r="H329" s="40"/>
      <c r="J329" s="40"/>
      <c r="K329" s="40"/>
    </row>
    <row r="330" spans="3:11" s="4" customFormat="1" ht="12.75" x14ac:dyDescent="0.2">
      <c r="C330" s="40"/>
      <c r="D330" s="40"/>
      <c r="E330" s="40"/>
      <c r="F330" s="40"/>
      <c r="G330" s="40"/>
      <c r="H330" s="40"/>
      <c r="J330" s="40"/>
      <c r="K330" s="40"/>
    </row>
    <row r="331" spans="3:11" s="4" customFormat="1" ht="12.75" x14ac:dyDescent="0.2">
      <c r="C331" s="40"/>
      <c r="D331" s="40"/>
      <c r="E331" s="40"/>
      <c r="F331" s="40"/>
      <c r="G331" s="40"/>
      <c r="H331" s="40"/>
      <c r="J331" s="40"/>
      <c r="K331" s="40"/>
    </row>
    <row r="332" spans="3:11" s="4" customFormat="1" ht="12.75" x14ac:dyDescent="0.2">
      <c r="C332" s="40"/>
      <c r="D332" s="40"/>
      <c r="E332" s="40"/>
      <c r="F332" s="40"/>
      <c r="G332" s="40"/>
      <c r="H332" s="40"/>
      <c r="J332" s="40"/>
      <c r="K332" s="40"/>
    </row>
    <row r="333" spans="3:11" s="4" customFormat="1" ht="12.75" x14ac:dyDescent="0.2">
      <c r="C333" s="40"/>
      <c r="D333" s="40"/>
      <c r="E333" s="40"/>
      <c r="F333" s="40"/>
      <c r="G333" s="40"/>
      <c r="H333" s="40"/>
      <c r="J333" s="40"/>
      <c r="K333" s="40"/>
    </row>
    <row r="334" spans="3:11" s="4" customFormat="1" ht="12.75" x14ac:dyDescent="0.2">
      <c r="C334" s="40"/>
      <c r="D334" s="40"/>
      <c r="E334" s="40"/>
      <c r="F334" s="40"/>
      <c r="G334" s="40"/>
      <c r="H334" s="40"/>
      <c r="J334" s="40"/>
      <c r="K334" s="40"/>
    </row>
    <row r="335" spans="3:11" s="4" customFormat="1" ht="12.75" x14ac:dyDescent="0.2">
      <c r="C335" s="40"/>
      <c r="D335" s="40"/>
      <c r="E335" s="40"/>
      <c r="F335" s="40"/>
      <c r="G335" s="40"/>
      <c r="H335" s="40"/>
      <c r="J335" s="40"/>
      <c r="K335" s="40"/>
    </row>
    <row r="336" spans="3:11" s="4" customFormat="1" ht="12.75" x14ac:dyDescent="0.2">
      <c r="C336" s="40"/>
      <c r="D336" s="40"/>
      <c r="E336" s="40"/>
      <c r="F336" s="40"/>
      <c r="G336" s="40"/>
      <c r="H336" s="40"/>
      <c r="J336" s="40"/>
      <c r="K336" s="40"/>
    </row>
    <row r="337" spans="3:11" s="4" customFormat="1" ht="12.75" x14ac:dyDescent="0.2">
      <c r="C337" s="40"/>
      <c r="D337" s="40"/>
      <c r="E337" s="40"/>
      <c r="F337" s="40"/>
      <c r="G337" s="40"/>
      <c r="H337" s="40"/>
      <c r="J337" s="40"/>
      <c r="K337" s="40"/>
    </row>
    <row r="338" spans="3:11" s="4" customFormat="1" ht="12.75" x14ac:dyDescent="0.2">
      <c r="C338" s="40"/>
      <c r="D338" s="40"/>
      <c r="E338" s="40"/>
      <c r="F338" s="40"/>
      <c r="G338" s="40"/>
      <c r="H338" s="40"/>
      <c r="J338" s="40"/>
      <c r="K338" s="40"/>
    </row>
    <row r="339" spans="3:11" s="4" customFormat="1" ht="12.75" x14ac:dyDescent="0.2">
      <c r="C339" s="40"/>
      <c r="D339" s="40"/>
      <c r="E339" s="40"/>
      <c r="F339" s="40"/>
      <c r="G339" s="40"/>
      <c r="H339" s="40"/>
      <c r="J339" s="40"/>
      <c r="K339" s="40"/>
    </row>
    <row r="340" spans="3:11" s="4" customFormat="1" ht="12.75" x14ac:dyDescent="0.2">
      <c r="C340" s="40"/>
      <c r="D340" s="40"/>
      <c r="E340" s="40"/>
      <c r="F340" s="40"/>
      <c r="G340" s="40"/>
      <c r="H340" s="40"/>
      <c r="J340" s="40"/>
      <c r="K340" s="40"/>
    </row>
    <row r="341" spans="3:11" s="4" customFormat="1" ht="12.75" x14ac:dyDescent="0.2">
      <c r="C341" s="40"/>
      <c r="D341" s="40"/>
      <c r="E341" s="40"/>
      <c r="F341" s="40"/>
      <c r="G341" s="40"/>
      <c r="H341" s="40"/>
      <c r="J341" s="40"/>
      <c r="K341" s="40"/>
    </row>
    <row r="342" spans="3:11" s="4" customFormat="1" ht="12.75" x14ac:dyDescent="0.2">
      <c r="C342" s="40"/>
      <c r="D342" s="40"/>
      <c r="E342" s="40"/>
      <c r="F342" s="40"/>
      <c r="G342" s="40"/>
      <c r="H342" s="40"/>
      <c r="J342" s="40"/>
      <c r="K342" s="40"/>
    </row>
    <row r="343" spans="3:11" s="4" customFormat="1" ht="12.75" x14ac:dyDescent="0.2">
      <c r="C343" s="40"/>
      <c r="D343" s="40"/>
      <c r="E343" s="40"/>
      <c r="F343" s="40"/>
      <c r="G343" s="40"/>
      <c r="H343" s="40"/>
      <c r="J343" s="40"/>
      <c r="K343" s="40"/>
    </row>
    <row r="344" spans="3:11" s="4" customFormat="1" ht="12.75" x14ac:dyDescent="0.2">
      <c r="C344" s="40"/>
      <c r="D344" s="40"/>
      <c r="E344" s="40"/>
      <c r="F344" s="40"/>
      <c r="G344" s="40"/>
      <c r="H344" s="40"/>
      <c r="J344" s="40"/>
      <c r="K344" s="40"/>
    </row>
    <row r="345" spans="3:11" s="4" customFormat="1" ht="12.75" x14ac:dyDescent="0.2">
      <c r="C345" s="40"/>
      <c r="D345" s="40"/>
      <c r="E345" s="40"/>
      <c r="F345" s="40"/>
      <c r="G345" s="40"/>
      <c r="H345" s="40"/>
      <c r="J345" s="40"/>
      <c r="K345" s="40"/>
    </row>
    <row r="346" spans="3:11" s="4" customFormat="1" ht="12.75" x14ac:dyDescent="0.2">
      <c r="C346" s="40"/>
      <c r="D346" s="40"/>
      <c r="E346" s="40"/>
      <c r="F346" s="40"/>
      <c r="G346" s="40"/>
      <c r="H346" s="40"/>
      <c r="J346" s="40"/>
      <c r="K346" s="40"/>
    </row>
    <row r="347" spans="3:11" s="4" customFormat="1" ht="12.75" x14ac:dyDescent="0.2">
      <c r="C347" s="40"/>
      <c r="D347" s="40"/>
      <c r="E347" s="40"/>
      <c r="F347" s="40"/>
      <c r="G347" s="40"/>
      <c r="H347" s="40"/>
      <c r="J347" s="40"/>
      <c r="K347" s="40"/>
    </row>
    <row r="348" spans="3:11" s="4" customFormat="1" ht="12.75" x14ac:dyDescent="0.2">
      <c r="C348" s="40"/>
      <c r="D348" s="40"/>
      <c r="E348" s="40"/>
      <c r="F348" s="40"/>
      <c r="G348" s="40"/>
      <c r="H348" s="40"/>
      <c r="J348" s="40"/>
      <c r="K348" s="40"/>
    </row>
    <row r="349" spans="3:11" s="4" customFormat="1" ht="12.75" x14ac:dyDescent="0.2">
      <c r="C349" s="40"/>
      <c r="D349" s="40"/>
      <c r="E349" s="40"/>
      <c r="F349" s="40"/>
      <c r="G349" s="40"/>
      <c r="H349" s="40"/>
      <c r="J349" s="40"/>
      <c r="K349" s="40"/>
    </row>
    <row r="350" spans="3:11" s="4" customFormat="1" ht="12.75" x14ac:dyDescent="0.2">
      <c r="C350" s="40"/>
      <c r="D350" s="40"/>
      <c r="E350" s="40"/>
      <c r="F350" s="40"/>
      <c r="G350" s="40"/>
      <c r="H350" s="40"/>
      <c r="J350" s="40"/>
      <c r="K350" s="40"/>
    </row>
    <row r="351" spans="3:11" s="4" customFormat="1" ht="12.75" x14ac:dyDescent="0.2">
      <c r="C351" s="40"/>
      <c r="D351" s="40"/>
      <c r="E351" s="40"/>
      <c r="F351" s="40"/>
      <c r="G351" s="40"/>
      <c r="H351" s="40"/>
      <c r="J351" s="40"/>
      <c r="K351" s="40"/>
    </row>
    <row r="352" spans="3:11" s="4" customFormat="1" ht="12.75" x14ac:dyDescent="0.2">
      <c r="C352" s="40"/>
      <c r="D352" s="40"/>
      <c r="E352" s="40"/>
      <c r="F352" s="40"/>
      <c r="G352" s="40"/>
      <c r="H352" s="40"/>
      <c r="J352" s="40"/>
      <c r="K352" s="40"/>
    </row>
    <row r="353" spans="3:11" s="4" customFormat="1" ht="12.75" x14ac:dyDescent="0.2">
      <c r="C353" s="40"/>
      <c r="D353" s="40"/>
      <c r="E353" s="40"/>
      <c r="F353" s="40"/>
      <c r="G353" s="40"/>
      <c r="H353" s="40"/>
      <c r="J353" s="40"/>
      <c r="K353" s="40"/>
    </row>
    <row r="354" spans="3:11" s="4" customFormat="1" ht="12.75" x14ac:dyDescent="0.2">
      <c r="C354" s="40"/>
      <c r="D354" s="40"/>
      <c r="E354" s="40"/>
      <c r="F354" s="40"/>
      <c r="G354" s="40"/>
      <c r="H354" s="40"/>
      <c r="J354" s="40"/>
      <c r="K354" s="40"/>
    </row>
    <row r="355" spans="3:11" s="4" customFormat="1" ht="12.75" x14ac:dyDescent="0.2">
      <c r="C355" s="40"/>
      <c r="D355" s="40"/>
      <c r="E355" s="40"/>
      <c r="F355" s="40"/>
      <c r="G355" s="40"/>
      <c r="H355" s="40"/>
      <c r="J355" s="40"/>
      <c r="K355" s="40"/>
    </row>
    <row r="356" spans="3:11" s="4" customFormat="1" ht="12.75" x14ac:dyDescent="0.2">
      <c r="C356" s="40"/>
      <c r="D356" s="40"/>
      <c r="E356" s="40"/>
      <c r="F356" s="40"/>
      <c r="G356" s="40"/>
      <c r="H356" s="40"/>
      <c r="J356" s="40"/>
      <c r="K356" s="40"/>
    </row>
    <row r="357" spans="3:11" s="4" customFormat="1" ht="12.75" x14ac:dyDescent="0.2">
      <c r="C357" s="40"/>
      <c r="D357" s="40"/>
      <c r="E357" s="40"/>
      <c r="F357" s="40"/>
      <c r="G357" s="40"/>
      <c r="H357" s="40"/>
      <c r="J357" s="40"/>
      <c r="K357" s="40"/>
    </row>
    <row r="358" spans="3:11" s="4" customFormat="1" ht="12.75" x14ac:dyDescent="0.2">
      <c r="C358" s="40"/>
      <c r="D358" s="40"/>
      <c r="E358" s="40"/>
      <c r="F358" s="40"/>
      <c r="G358" s="40"/>
      <c r="H358" s="40"/>
      <c r="J358" s="40"/>
      <c r="K358" s="40"/>
    </row>
    <row r="359" spans="3:11" s="4" customFormat="1" ht="12.75" x14ac:dyDescent="0.2">
      <c r="C359" s="40"/>
      <c r="D359" s="40"/>
      <c r="E359" s="40"/>
      <c r="F359" s="40"/>
      <c r="G359" s="40"/>
      <c r="H359" s="40"/>
      <c r="J359" s="40"/>
      <c r="K359" s="40"/>
    </row>
    <row r="360" spans="3:11" s="4" customFormat="1" ht="12.75" x14ac:dyDescent="0.2">
      <c r="C360" s="40"/>
      <c r="D360" s="40"/>
      <c r="E360" s="40"/>
      <c r="F360" s="40"/>
      <c r="G360" s="40"/>
      <c r="H360" s="40"/>
      <c r="J360" s="40"/>
      <c r="K360" s="40"/>
    </row>
    <row r="361" spans="3:11" s="4" customFormat="1" ht="12.75" x14ac:dyDescent="0.2">
      <c r="C361" s="40"/>
      <c r="D361" s="40"/>
      <c r="E361" s="40"/>
      <c r="F361" s="40"/>
      <c r="G361" s="40"/>
      <c r="H361" s="40"/>
      <c r="J361" s="40"/>
      <c r="K361" s="40"/>
    </row>
    <row r="362" spans="3:11" s="4" customFormat="1" ht="12.75" x14ac:dyDescent="0.2">
      <c r="C362" s="40"/>
      <c r="D362" s="40"/>
      <c r="E362" s="40"/>
      <c r="F362" s="40"/>
      <c r="G362" s="40"/>
      <c r="H362" s="40"/>
      <c r="J362" s="40"/>
      <c r="K362" s="40"/>
    </row>
    <row r="363" spans="3:11" s="4" customFormat="1" ht="12.75" x14ac:dyDescent="0.2">
      <c r="C363" s="40"/>
      <c r="D363" s="40"/>
      <c r="E363" s="40"/>
      <c r="F363" s="40"/>
      <c r="G363" s="40"/>
      <c r="H363" s="40"/>
      <c r="J363" s="40"/>
      <c r="K363" s="40"/>
    </row>
    <row r="364" spans="3:11" s="4" customFormat="1" ht="12.75" x14ac:dyDescent="0.2">
      <c r="C364" s="40"/>
      <c r="D364" s="40"/>
      <c r="E364" s="40"/>
      <c r="F364" s="40"/>
      <c r="G364" s="40"/>
      <c r="H364" s="40"/>
      <c r="J364" s="40"/>
      <c r="K364" s="40"/>
    </row>
    <row r="365" spans="3:11" s="4" customFormat="1" ht="12.75" x14ac:dyDescent="0.2">
      <c r="C365" s="40"/>
      <c r="D365" s="40"/>
      <c r="E365" s="40"/>
      <c r="F365" s="40"/>
      <c r="G365" s="40"/>
      <c r="H365" s="40"/>
      <c r="J365" s="40"/>
      <c r="K365" s="40"/>
    </row>
    <row r="366" spans="3:11" s="4" customFormat="1" ht="12.75" x14ac:dyDescent="0.2">
      <c r="C366" s="40"/>
      <c r="D366" s="40"/>
      <c r="E366" s="40"/>
      <c r="F366" s="40"/>
      <c r="G366" s="40"/>
      <c r="H366" s="40"/>
      <c r="J366" s="40"/>
      <c r="K366" s="40"/>
    </row>
    <row r="367" spans="3:11" s="4" customFormat="1" ht="12.75" x14ac:dyDescent="0.2">
      <c r="C367" s="40"/>
      <c r="D367" s="40"/>
      <c r="E367" s="40"/>
      <c r="F367" s="40"/>
      <c r="G367" s="40"/>
      <c r="H367" s="40"/>
      <c r="J367" s="40"/>
      <c r="K367" s="40"/>
    </row>
    <row r="368" spans="3:11" s="4" customFormat="1" ht="12.75" x14ac:dyDescent="0.2">
      <c r="C368" s="40"/>
      <c r="D368" s="40"/>
      <c r="E368" s="40"/>
      <c r="F368" s="40"/>
      <c r="G368" s="40"/>
      <c r="H368" s="40"/>
      <c r="J368" s="40"/>
      <c r="K368" s="40"/>
    </row>
  </sheetData>
  <sortState xmlns:xlrd2="http://schemas.microsoft.com/office/spreadsheetml/2017/richdata2" ref="A5:N152">
    <sortCondition ref="A5:A152"/>
  </sortState>
  <pageMargins left="0.35" right="0.2" top="0.35" bottom="0.35" header="0.3" footer="0.3"/>
  <pageSetup scale="8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F9E2F-7C8C-447D-BD22-77B40BEBD126}">
  <dimension ref="A1:F72"/>
  <sheetViews>
    <sheetView workbookViewId="0">
      <selection activeCell="A4" sqref="A4"/>
    </sheetView>
  </sheetViews>
  <sheetFormatPr defaultColWidth="9.140625" defaultRowHeight="15" x14ac:dyDescent="0.25"/>
  <cols>
    <col min="1" max="1" width="25.85546875" customWidth="1"/>
    <col min="2" max="2" width="8.28515625" bestFit="1" customWidth="1"/>
    <col min="3" max="3" width="31.140625" bestFit="1" customWidth="1"/>
    <col min="4" max="4" width="10.42578125" bestFit="1" customWidth="1"/>
    <col min="5" max="5" width="12.85546875" bestFit="1" customWidth="1"/>
    <col min="6" max="6" width="11.85546875" style="4" bestFit="1" customWidth="1"/>
  </cols>
  <sheetData>
    <row r="1" spans="1:5" ht="18.75" x14ac:dyDescent="0.3">
      <c r="A1" s="9" t="s">
        <v>236</v>
      </c>
      <c r="B1" s="9"/>
    </row>
    <row r="2" spans="1:5" x14ac:dyDescent="0.25">
      <c r="A2" s="10" t="s">
        <v>237</v>
      </c>
      <c r="B2" s="4"/>
    </row>
    <row r="3" spans="1:5" ht="4.5" customHeight="1" x14ac:dyDescent="0.25">
      <c r="A3" s="4"/>
      <c r="B3" s="4"/>
    </row>
    <row r="4" spans="1:5" ht="30" x14ac:dyDescent="0.25">
      <c r="A4" s="20" t="s">
        <v>213</v>
      </c>
      <c r="B4" s="21" t="s">
        <v>214</v>
      </c>
      <c r="C4" s="21" t="s">
        <v>215</v>
      </c>
      <c r="D4" s="4"/>
      <c r="E4" s="4"/>
    </row>
    <row r="5" spans="1:5" x14ac:dyDescent="0.25">
      <c r="A5" s="22" t="s">
        <v>8</v>
      </c>
      <c r="B5" s="22">
        <v>4001</v>
      </c>
      <c r="C5" s="23">
        <v>168132.99</v>
      </c>
      <c r="D5" s="4"/>
      <c r="E5" s="4"/>
    </row>
    <row r="6" spans="1:5" x14ac:dyDescent="0.25">
      <c r="A6" s="22" t="s">
        <v>27</v>
      </c>
      <c r="B6" s="22">
        <v>12002</v>
      </c>
      <c r="C6" s="23">
        <v>387032.38999999996</v>
      </c>
      <c r="D6" s="4"/>
      <c r="E6" s="4"/>
    </row>
    <row r="7" spans="1:5" x14ac:dyDescent="0.25">
      <c r="A7" s="22" t="s">
        <v>154</v>
      </c>
      <c r="B7" s="22">
        <v>5006</v>
      </c>
      <c r="C7" s="23">
        <v>666651.64</v>
      </c>
      <c r="D7" s="4"/>
      <c r="E7" s="4"/>
    </row>
    <row r="8" spans="1:5" x14ac:dyDescent="0.25">
      <c r="A8" s="22" t="s">
        <v>45</v>
      </c>
      <c r="B8" s="22">
        <v>19004</v>
      </c>
      <c r="C8" s="23">
        <v>712899.83000000007</v>
      </c>
      <c r="D8" s="4"/>
      <c r="E8" s="4"/>
    </row>
    <row r="9" spans="1:5" x14ac:dyDescent="0.25">
      <c r="A9" s="22" t="s">
        <v>12</v>
      </c>
      <c r="B9" s="22">
        <v>5003</v>
      </c>
      <c r="C9" s="23">
        <v>108003.45999999999</v>
      </c>
      <c r="D9" s="4"/>
      <c r="E9" s="4"/>
    </row>
    <row r="10" spans="1:5" x14ac:dyDescent="0.25">
      <c r="A10" s="22" t="s">
        <v>63</v>
      </c>
      <c r="B10" s="22">
        <v>28002</v>
      </c>
      <c r="C10" s="23">
        <v>46974.5</v>
      </c>
      <c r="D10" s="4"/>
      <c r="E10" s="4"/>
    </row>
    <row r="11" spans="1:5" x14ac:dyDescent="0.25">
      <c r="A11" s="22" t="s">
        <v>18</v>
      </c>
      <c r="B11" s="22">
        <v>6006</v>
      </c>
      <c r="C11" s="23">
        <v>177371.64</v>
      </c>
      <c r="D11" s="4"/>
      <c r="E11" s="4"/>
    </row>
    <row r="12" spans="1:5" x14ac:dyDescent="0.25">
      <c r="A12" s="22" t="s">
        <v>74</v>
      </c>
      <c r="B12" s="22">
        <v>34002</v>
      </c>
      <c r="C12" s="23">
        <v>420888</v>
      </c>
      <c r="D12" s="4"/>
      <c r="E12" s="4"/>
    </row>
    <row r="13" spans="1:5" x14ac:dyDescent="0.25">
      <c r="A13" s="22" t="s">
        <v>20</v>
      </c>
      <c r="B13" s="22">
        <v>7002</v>
      </c>
      <c r="C13" s="23">
        <v>95936.040000000008</v>
      </c>
      <c r="D13" s="4"/>
      <c r="E13" s="4"/>
    </row>
    <row r="14" spans="1:5" x14ac:dyDescent="0.25">
      <c r="A14" s="22" t="s">
        <v>96</v>
      </c>
      <c r="B14" s="22">
        <v>44002</v>
      </c>
      <c r="C14" s="23">
        <v>138195.88</v>
      </c>
      <c r="D14" s="4"/>
      <c r="E14" s="4"/>
    </row>
    <row r="15" spans="1:5" x14ac:dyDescent="0.25">
      <c r="A15" s="22" t="s">
        <v>57</v>
      </c>
      <c r="B15" s="22">
        <v>25004</v>
      </c>
      <c r="C15" s="23">
        <v>42300.63</v>
      </c>
      <c r="D15" s="4"/>
      <c r="E15" s="4"/>
    </row>
    <row r="16" spans="1:5" x14ac:dyDescent="0.25">
      <c r="A16" s="22" t="s">
        <v>155</v>
      </c>
      <c r="B16" s="22">
        <v>29004</v>
      </c>
      <c r="C16" s="23">
        <v>43470.92</v>
      </c>
      <c r="D16" s="4"/>
      <c r="E16" s="4"/>
    </row>
    <row r="17" spans="1:6" x14ac:dyDescent="0.25">
      <c r="A17" s="22" t="s">
        <v>144</v>
      </c>
      <c r="B17" s="22">
        <v>62006</v>
      </c>
      <c r="C17" s="23">
        <v>158209.26</v>
      </c>
      <c r="D17" s="4"/>
      <c r="E17" s="4"/>
    </row>
    <row r="18" spans="1:6" x14ac:dyDescent="0.25">
      <c r="A18" s="22" t="s">
        <v>22</v>
      </c>
      <c r="B18" s="22">
        <v>9002</v>
      </c>
      <c r="C18" s="23">
        <v>174301.08</v>
      </c>
      <c r="D18" s="4"/>
      <c r="E18" s="4"/>
    </row>
    <row r="19" spans="1:6" x14ac:dyDescent="0.25">
      <c r="A19" s="22" t="s">
        <v>123</v>
      </c>
      <c r="B19" s="22">
        <v>54006</v>
      </c>
      <c r="C19" s="23">
        <v>526784.59</v>
      </c>
      <c r="D19" s="4"/>
      <c r="E19" s="4"/>
    </row>
    <row r="20" spans="1:6" x14ac:dyDescent="0.25">
      <c r="A20" s="22" t="s">
        <v>73</v>
      </c>
      <c r="B20" s="22">
        <v>33005</v>
      </c>
      <c r="C20" s="23">
        <v>250936.40000000002</v>
      </c>
      <c r="D20" s="4"/>
      <c r="E20" s="4"/>
    </row>
    <row r="21" spans="1:6" x14ac:dyDescent="0.25">
      <c r="A21" s="22" t="s">
        <v>156</v>
      </c>
      <c r="B21" s="22">
        <v>11004</v>
      </c>
      <c r="C21" s="23">
        <v>83847.16</v>
      </c>
      <c r="D21" s="4"/>
      <c r="E21" s="4"/>
    </row>
    <row r="22" spans="1:6" x14ac:dyDescent="0.25">
      <c r="A22" s="22" t="s">
        <v>33</v>
      </c>
      <c r="B22" s="22">
        <v>14004</v>
      </c>
      <c r="C22" s="23">
        <v>65805.759999999995</v>
      </c>
      <c r="D22" s="4"/>
      <c r="E22" s="4"/>
    </row>
    <row r="23" spans="1:6" x14ac:dyDescent="0.25">
      <c r="A23" s="22" t="s">
        <v>34</v>
      </c>
      <c r="B23" s="22">
        <v>14005</v>
      </c>
      <c r="C23" s="23">
        <v>701733.42</v>
      </c>
      <c r="D23" s="4"/>
      <c r="E23" s="4"/>
    </row>
    <row r="24" spans="1:6" x14ac:dyDescent="0.25">
      <c r="A24" s="22" t="s">
        <v>76</v>
      </c>
      <c r="B24" s="22">
        <v>36002</v>
      </c>
      <c r="C24" s="23">
        <v>159819.04</v>
      </c>
      <c r="D24" s="4"/>
      <c r="E24" s="4"/>
    </row>
    <row r="25" spans="1:6" x14ac:dyDescent="0.25">
      <c r="A25" s="22" t="s">
        <v>3</v>
      </c>
      <c r="B25" s="22">
        <v>1003</v>
      </c>
      <c r="C25" s="23">
        <v>170507.26</v>
      </c>
      <c r="D25" s="4"/>
      <c r="E25" s="4"/>
    </row>
    <row r="26" spans="1:6" x14ac:dyDescent="0.25">
      <c r="A26" s="4"/>
      <c r="B26" s="4"/>
      <c r="C26" s="11">
        <f>SUM(C5:C25)</f>
        <v>5299801.8899999987</v>
      </c>
      <c r="D26" s="4"/>
      <c r="E26" s="4"/>
    </row>
    <row r="27" spans="1:6" ht="5.25" customHeight="1" x14ac:dyDescent="0.25">
      <c r="A27" s="4"/>
      <c r="B27" s="4"/>
      <c r="C27" s="11"/>
      <c r="D27" s="4"/>
      <c r="E27" s="4"/>
    </row>
    <row r="28" spans="1:6" s="12" customFormat="1" ht="45" x14ac:dyDescent="0.25">
      <c r="A28" s="24" t="s">
        <v>213</v>
      </c>
      <c r="B28" s="24" t="s">
        <v>214</v>
      </c>
      <c r="C28" s="25" t="s">
        <v>238</v>
      </c>
      <c r="D28" s="24" t="s">
        <v>216</v>
      </c>
      <c r="E28" s="24" t="s">
        <v>239</v>
      </c>
      <c r="F28" s="24" t="s">
        <v>240</v>
      </c>
    </row>
    <row r="29" spans="1:6" x14ac:dyDescent="0.25">
      <c r="A29" s="26" t="s">
        <v>204</v>
      </c>
      <c r="B29" s="27">
        <v>1003</v>
      </c>
      <c r="C29" s="26" t="s">
        <v>181</v>
      </c>
      <c r="D29" s="26"/>
      <c r="E29" s="23">
        <v>136498.34</v>
      </c>
      <c r="F29" s="30" t="s">
        <v>162</v>
      </c>
    </row>
    <row r="30" spans="1:6" x14ac:dyDescent="0.25">
      <c r="A30" s="26" t="s">
        <v>205</v>
      </c>
      <c r="B30" s="27">
        <v>1003</v>
      </c>
      <c r="C30" s="26" t="s">
        <v>206</v>
      </c>
      <c r="D30" s="28">
        <v>43384</v>
      </c>
      <c r="E30" s="23">
        <v>34008.92</v>
      </c>
      <c r="F30" s="30" t="s">
        <v>241</v>
      </c>
    </row>
    <row r="31" spans="1:6" x14ac:dyDescent="0.25">
      <c r="A31" s="26" t="s">
        <v>157</v>
      </c>
      <c r="B31" s="27">
        <v>4001</v>
      </c>
      <c r="C31" s="26" t="s">
        <v>158</v>
      </c>
      <c r="D31" s="28">
        <v>43941</v>
      </c>
      <c r="E31" s="23">
        <v>168132.99</v>
      </c>
      <c r="F31" s="29" t="s">
        <v>184</v>
      </c>
    </row>
    <row r="32" spans="1:6" x14ac:dyDescent="0.25">
      <c r="A32" s="26" t="s">
        <v>173</v>
      </c>
      <c r="B32" s="27">
        <v>5003</v>
      </c>
      <c r="C32" s="26" t="s">
        <v>174</v>
      </c>
      <c r="D32" s="26"/>
      <c r="E32" s="23">
        <v>87611.62</v>
      </c>
      <c r="F32" s="30" t="s">
        <v>162</v>
      </c>
    </row>
    <row r="33" spans="1:6" x14ac:dyDescent="0.25">
      <c r="A33" s="26" t="s">
        <v>173</v>
      </c>
      <c r="B33" s="27">
        <v>5003</v>
      </c>
      <c r="C33" s="26" t="s">
        <v>175</v>
      </c>
      <c r="D33" s="26"/>
      <c r="E33" s="23">
        <v>20391.84</v>
      </c>
      <c r="F33" s="30" t="s">
        <v>162</v>
      </c>
    </row>
    <row r="34" spans="1:6" x14ac:dyDescent="0.25">
      <c r="A34" s="26" t="s">
        <v>166</v>
      </c>
      <c r="B34" s="27">
        <v>5006</v>
      </c>
      <c r="C34" s="26" t="s">
        <v>167</v>
      </c>
      <c r="D34" s="26"/>
      <c r="E34" s="23">
        <v>61175.519999999997</v>
      </c>
      <c r="F34" s="30" t="s">
        <v>162</v>
      </c>
    </row>
    <row r="35" spans="1:6" x14ac:dyDescent="0.25">
      <c r="A35" s="26" t="s">
        <v>166</v>
      </c>
      <c r="B35" s="27">
        <v>5006</v>
      </c>
      <c r="C35" s="26" t="s">
        <v>168</v>
      </c>
      <c r="D35" s="26"/>
      <c r="E35" s="23">
        <v>338096.21</v>
      </c>
      <c r="F35" s="30" t="s">
        <v>162</v>
      </c>
    </row>
    <row r="36" spans="1:6" x14ac:dyDescent="0.25">
      <c r="A36" s="26" t="s">
        <v>169</v>
      </c>
      <c r="B36" s="27">
        <v>5006</v>
      </c>
      <c r="C36" s="26" t="s">
        <v>170</v>
      </c>
      <c r="D36" s="28">
        <v>43820</v>
      </c>
      <c r="E36" s="23">
        <v>164036.01999999999</v>
      </c>
      <c r="F36" s="29" t="s">
        <v>222</v>
      </c>
    </row>
    <row r="37" spans="1:6" x14ac:dyDescent="0.25">
      <c r="A37" s="26" t="s">
        <v>217</v>
      </c>
      <c r="B37" s="27">
        <v>5006</v>
      </c>
      <c r="C37" s="26" t="s">
        <v>218</v>
      </c>
      <c r="D37" s="28">
        <v>44201</v>
      </c>
      <c r="E37" s="23">
        <v>103343.89</v>
      </c>
      <c r="F37" s="30" t="s">
        <v>165</v>
      </c>
    </row>
    <row r="38" spans="1:6" x14ac:dyDescent="0.25">
      <c r="A38" s="26" t="s">
        <v>176</v>
      </c>
      <c r="B38" s="27">
        <v>6006</v>
      </c>
      <c r="C38" s="26" t="s">
        <v>177</v>
      </c>
      <c r="D38" s="26"/>
      <c r="E38" s="23">
        <v>177371.64</v>
      </c>
      <c r="F38" s="30" t="s">
        <v>162</v>
      </c>
    </row>
    <row r="39" spans="1:6" x14ac:dyDescent="0.25">
      <c r="A39" s="26" t="s">
        <v>180</v>
      </c>
      <c r="B39" s="27">
        <v>7002</v>
      </c>
      <c r="C39" s="26" t="s">
        <v>181</v>
      </c>
      <c r="D39" s="26"/>
      <c r="E39" s="23">
        <v>62044.69</v>
      </c>
      <c r="F39" s="30" t="s">
        <v>162</v>
      </c>
    </row>
    <row r="40" spans="1:6" x14ac:dyDescent="0.25">
      <c r="A40" s="26" t="s">
        <v>182</v>
      </c>
      <c r="B40" s="27">
        <v>7002</v>
      </c>
      <c r="C40" s="26" t="s">
        <v>183</v>
      </c>
      <c r="D40" s="28">
        <v>43384</v>
      </c>
      <c r="E40" s="23">
        <v>33891.35</v>
      </c>
      <c r="F40" s="30" t="s">
        <v>241</v>
      </c>
    </row>
    <row r="41" spans="1:6" x14ac:dyDescent="0.25">
      <c r="A41" s="26" t="s">
        <v>193</v>
      </c>
      <c r="B41" s="27">
        <v>9002</v>
      </c>
      <c r="C41" s="26" t="s">
        <v>194</v>
      </c>
      <c r="D41" s="28">
        <v>44075</v>
      </c>
      <c r="E41" s="23">
        <v>174301.08</v>
      </c>
      <c r="F41" s="29" t="s">
        <v>184</v>
      </c>
    </row>
    <row r="42" spans="1:6" x14ac:dyDescent="0.25">
      <c r="A42" s="26" t="s">
        <v>198</v>
      </c>
      <c r="B42" s="27">
        <v>11004</v>
      </c>
      <c r="C42" s="26" t="s">
        <v>196</v>
      </c>
      <c r="D42" s="26"/>
      <c r="E42" s="23">
        <v>6247.32</v>
      </c>
      <c r="F42" s="30" t="s">
        <v>162</v>
      </c>
    </row>
    <row r="43" spans="1:6" x14ac:dyDescent="0.25">
      <c r="A43" s="26" t="s">
        <v>199</v>
      </c>
      <c r="B43" s="27">
        <v>11004</v>
      </c>
      <c r="C43" s="26" t="s">
        <v>158</v>
      </c>
      <c r="D43" s="28">
        <v>43941</v>
      </c>
      <c r="E43" s="23">
        <v>77599.839999999997</v>
      </c>
      <c r="F43" s="29" t="s">
        <v>184</v>
      </c>
    </row>
    <row r="44" spans="1:6" x14ac:dyDescent="0.25">
      <c r="A44" s="26" t="s">
        <v>160</v>
      </c>
      <c r="B44" s="27">
        <v>12002</v>
      </c>
      <c r="C44" s="26" t="s">
        <v>161</v>
      </c>
      <c r="D44" s="26"/>
      <c r="E44" s="23">
        <v>34386.79</v>
      </c>
      <c r="F44" s="30" t="s">
        <v>162</v>
      </c>
    </row>
    <row r="45" spans="1:6" x14ac:dyDescent="0.25">
      <c r="A45" s="26" t="s">
        <v>163</v>
      </c>
      <c r="B45" s="27">
        <v>12002</v>
      </c>
      <c r="C45" s="26" t="s">
        <v>164</v>
      </c>
      <c r="D45" s="28">
        <v>43790</v>
      </c>
      <c r="E45" s="23">
        <v>352645.6</v>
      </c>
      <c r="F45" s="29" t="s">
        <v>222</v>
      </c>
    </row>
    <row r="46" spans="1:6" x14ac:dyDescent="0.25">
      <c r="A46" s="26" t="s">
        <v>200</v>
      </c>
      <c r="B46" s="27">
        <v>14004</v>
      </c>
      <c r="C46" s="26" t="s">
        <v>172</v>
      </c>
      <c r="D46" s="28">
        <v>44182</v>
      </c>
      <c r="E46" s="23">
        <v>65805.759999999995</v>
      </c>
      <c r="F46" s="29" t="s">
        <v>184</v>
      </c>
    </row>
    <row r="47" spans="1:6" x14ac:dyDescent="0.25">
      <c r="A47" s="26" t="s">
        <v>201</v>
      </c>
      <c r="B47" s="27">
        <v>14005</v>
      </c>
      <c r="C47" s="26" t="s">
        <v>188</v>
      </c>
      <c r="D47" s="28">
        <v>43825</v>
      </c>
      <c r="E47" s="23">
        <v>292258.88</v>
      </c>
      <c r="F47" s="29" t="s">
        <v>222</v>
      </c>
    </row>
    <row r="48" spans="1:6" x14ac:dyDescent="0.25">
      <c r="A48" s="26" t="s">
        <v>202</v>
      </c>
      <c r="B48" s="27">
        <v>14005</v>
      </c>
      <c r="C48" s="26" t="s">
        <v>172</v>
      </c>
      <c r="D48" s="31">
        <v>44182</v>
      </c>
      <c r="E48" s="23">
        <v>178062.63</v>
      </c>
      <c r="F48" s="29" t="s">
        <v>184</v>
      </c>
    </row>
    <row r="49" spans="1:6" x14ac:dyDescent="0.25">
      <c r="A49" s="26" t="s">
        <v>244</v>
      </c>
      <c r="B49" s="32">
        <v>14005</v>
      </c>
      <c r="C49" s="26" t="s">
        <v>243</v>
      </c>
      <c r="D49" s="31">
        <v>44564</v>
      </c>
      <c r="E49" s="23">
        <v>231411.91</v>
      </c>
      <c r="F49" s="30" t="s">
        <v>159</v>
      </c>
    </row>
    <row r="50" spans="1:6" x14ac:dyDescent="0.25">
      <c r="A50" s="26" t="s">
        <v>171</v>
      </c>
      <c r="B50" s="27">
        <v>19004</v>
      </c>
      <c r="C50" s="26" t="s">
        <v>172</v>
      </c>
      <c r="D50" s="28">
        <v>44182</v>
      </c>
      <c r="E50" s="23">
        <v>96773.17</v>
      </c>
      <c r="F50" s="29" t="s">
        <v>184</v>
      </c>
    </row>
    <row r="51" spans="1:6" x14ac:dyDescent="0.25">
      <c r="A51" s="26" t="s">
        <v>219</v>
      </c>
      <c r="B51" s="27">
        <v>19004</v>
      </c>
      <c r="C51" s="26" t="s">
        <v>220</v>
      </c>
      <c r="D51" s="28">
        <v>44281</v>
      </c>
      <c r="E51" s="23">
        <v>503387.87</v>
      </c>
      <c r="F51" s="30" t="s">
        <v>165</v>
      </c>
    </row>
    <row r="52" spans="1:6" x14ac:dyDescent="0.25">
      <c r="A52" s="26" t="s">
        <v>219</v>
      </c>
      <c r="B52" s="27">
        <v>19004</v>
      </c>
      <c r="C52" s="26" t="s">
        <v>218</v>
      </c>
      <c r="D52" s="28">
        <v>44201</v>
      </c>
      <c r="E52" s="23">
        <v>112738.79</v>
      </c>
      <c r="F52" s="30" t="s">
        <v>165</v>
      </c>
    </row>
    <row r="53" spans="1:6" x14ac:dyDescent="0.25">
      <c r="A53" s="26" t="s">
        <v>187</v>
      </c>
      <c r="B53" s="27">
        <v>25004</v>
      </c>
      <c r="C53" s="26" t="s">
        <v>188</v>
      </c>
      <c r="D53" s="28">
        <v>43825</v>
      </c>
      <c r="E53" s="23">
        <v>42300.63</v>
      </c>
      <c r="F53" s="29" t="s">
        <v>222</v>
      </c>
    </row>
    <row r="54" spans="1:6" x14ac:dyDescent="0.25">
      <c r="A54" s="26" t="s">
        <v>221</v>
      </c>
      <c r="B54" s="27">
        <v>28002</v>
      </c>
      <c r="C54" s="26" t="s">
        <v>218</v>
      </c>
      <c r="D54" s="28">
        <v>44201</v>
      </c>
      <c r="E54" s="23">
        <v>46974.5</v>
      </c>
      <c r="F54" s="30" t="s">
        <v>165</v>
      </c>
    </row>
    <row r="55" spans="1:6" x14ac:dyDescent="0.25">
      <c r="A55" s="26" t="s">
        <v>189</v>
      </c>
      <c r="B55" s="27">
        <v>29004</v>
      </c>
      <c r="C55" s="26" t="s">
        <v>190</v>
      </c>
      <c r="D55" s="26"/>
      <c r="E55" s="23">
        <v>43470.92</v>
      </c>
      <c r="F55" s="30" t="s">
        <v>162</v>
      </c>
    </row>
    <row r="56" spans="1:6" x14ac:dyDescent="0.25">
      <c r="A56" s="26" t="s">
        <v>195</v>
      </c>
      <c r="B56" s="27">
        <v>33005</v>
      </c>
      <c r="C56" s="26" t="s">
        <v>196</v>
      </c>
      <c r="D56" s="26"/>
      <c r="E56" s="23">
        <v>128069.99</v>
      </c>
      <c r="F56" s="30" t="s">
        <v>162</v>
      </c>
    </row>
    <row r="57" spans="1:6" x14ac:dyDescent="0.25">
      <c r="A57" s="26" t="s">
        <v>197</v>
      </c>
      <c r="B57" s="27">
        <v>33005</v>
      </c>
      <c r="C57" s="26" t="s">
        <v>158</v>
      </c>
      <c r="D57" s="28">
        <v>43941</v>
      </c>
      <c r="E57" s="23">
        <v>122866.41</v>
      </c>
      <c r="F57" s="29" t="s">
        <v>184</v>
      </c>
    </row>
    <row r="58" spans="1:6" x14ac:dyDescent="0.25">
      <c r="A58" s="26" t="s">
        <v>178</v>
      </c>
      <c r="B58" s="27">
        <v>34002</v>
      </c>
      <c r="C58" s="26" t="s">
        <v>179</v>
      </c>
      <c r="D58" s="28">
        <v>44160</v>
      </c>
      <c r="E58" s="23">
        <v>420888</v>
      </c>
      <c r="F58" s="29" t="s">
        <v>184</v>
      </c>
    </row>
    <row r="59" spans="1:6" x14ac:dyDescent="0.25">
      <c r="A59" s="26" t="s">
        <v>203</v>
      </c>
      <c r="B59" s="27">
        <v>36002</v>
      </c>
      <c r="C59" s="26" t="s">
        <v>225</v>
      </c>
      <c r="D59" s="26"/>
      <c r="E59" s="23">
        <v>92810.77</v>
      </c>
      <c r="F59" s="30" t="s">
        <v>162</v>
      </c>
    </row>
    <row r="60" spans="1:6" x14ac:dyDescent="0.25">
      <c r="A60" s="26" t="s">
        <v>203</v>
      </c>
      <c r="B60" s="27">
        <v>36002</v>
      </c>
      <c r="C60" s="26" t="s">
        <v>181</v>
      </c>
      <c r="D60" s="26"/>
      <c r="E60" s="23">
        <v>67008.27</v>
      </c>
      <c r="F60" s="30" t="s">
        <v>162</v>
      </c>
    </row>
    <row r="61" spans="1:6" x14ac:dyDescent="0.25">
      <c r="A61" s="26" t="s">
        <v>185</v>
      </c>
      <c r="B61" s="27">
        <v>44002</v>
      </c>
      <c r="C61" s="26" t="s">
        <v>186</v>
      </c>
      <c r="D61" s="26"/>
      <c r="E61" s="23">
        <v>138195.88</v>
      </c>
      <c r="F61" s="30" t="s">
        <v>162</v>
      </c>
    </row>
    <row r="62" spans="1:6" ht="15.75" customHeight="1" x14ac:dyDescent="0.25">
      <c r="A62" s="26" t="s">
        <v>223</v>
      </c>
      <c r="B62" s="27">
        <v>54006</v>
      </c>
      <c r="C62" s="26" t="s">
        <v>224</v>
      </c>
      <c r="D62" s="28">
        <v>44315</v>
      </c>
      <c r="E62" s="23">
        <v>253297.8</v>
      </c>
      <c r="F62" s="30" t="s">
        <v>165</v>
      </c>
    </row>
    <row r="63" spans="1:6" x14ac:dyDescent="0.25">
      <c r="A63" s="26" t="s">
        <v>242</v>
      </c>
      <c r="B63" s="27">
        <v>54006</v>
      </c>
      <c r="C63" s="26" t="s">
        <v>243</v>
      </c>
      <c r="D63" s="28">
        <v>44564</v>
      </c>
      <c r="E63" s="23">
        <v>273486.78999999998</v>
      </c>
      <c r="F63" s="30" t="s">
        <v>159</v>
      </c>
    </row>
    <row r="64" spans="1:6" s="10" customFormat="1" ht="12.75" x14ac:dyDescent="0.2">
      <c r="A64" s="26" t="s">
        <v>191</v>
      </c>
      <c r="B64" s="27">
        <v>62006</v>
      </c>
      <c r="C64" s="26" t="s">
        <v>192</v>
      </c>
      <c r="D64" s="26"/>
      <c r="E64" s="23">
        <v>158209.26</v>
      </c>
      <c r="F64" s="30" t="s">
        <v>162</v>
      </c>
    </row>
    <row r="65" spans="1:6" s="10" customFormat="1" ht="14.25" customHeight="1" x14ac:dyDescent="0.2">
      <c r="A65" s="13" t="s">
        <v>207</v>
      </c>
      <c r="B65" s="4"/>
      <c r="C65" s="4"/>
      <c r="D65" s="4"/>
      <c r="E65" s="11">
        <f>SUM(E29:E64)</f>
        <v>5299801.8899999997</v>
      </c>
      <c r="F65" s="4"/>
    </row>
    <row r="66" spans="1:6" s="10" customFormat="1" ht="14.25" customHeight="1" x14ac:dyDescent="0.2">
      <c r="A66" s="13"/>
      <c r="B66" s="4"/>
      <c r="C66" s="4"/>
      <c r="D66" s="4"/>
      <c r="E66" s="11"/>
      <c r="F66" s="4"/>
    </row>
    <row r="67" spans="1:6" s="10" customFormat="1" ht="12.75" x14ac:dyDescent="0.2">
      <c r="A67" s="4" t="s">
        <v>208</v>
      </c>
      <c r="B67" s="14"/>
      <c r="D67" s="4"/>
    </row>
    <row r="68" spans="1:6" s="10" customFormat="1" ht="12.75" x14ac:dyDescent="0.2">
      <c r="A68" s="4" t="s">
        <v>209</v>
      </c>
      <c r="D68" s="4"/>
    </row>
    <row r="69" spans="1:6" s="10" customFormat="1" ht="12.75" x14ac:dyDescent="0.2">
      <c r="A69" s="4" t="s">
        <v>210</v>
      </c>
      <c r="D69" s="4"/>
    </row>
    <row r="70" spans="1:6" x14ac:dyDescent="0.25">
      <c r="A70" s="4" t="s">
        <v>226</v>
      </c>
      <c r="B70" s="10"/>
      <c r="C70" s="10"/>
      <c r="D70" s="4"/>
      <c r="F70"/>
    </row>
    <row r="71" spans="1:6" x14ac:dyDescent="0.25">
      <c r="A71" s="4" t="s">
        <v>245</v>
      </c>
      <c r="B71" s="10"/>
      <c r="C71" s="10"/>
      <c r="D71" s="4"/>
      <c r="F71"/>
    </row>
    <row r="72" spans="1:6" x14ac:dyDescent="0.25">
      <c r="A72" s="4" t="s">
        <v>211</v>
      </c>
      <c r="D72" s="4"/>
      <c r="F72"/>
    </row>
  </sheetData>
  <sortState xmlns:xlrd2="http://schemas.microsoft.com/office/spreadsheetml/2017/richdata2" ref="A29:F64">
    <sortCondition ref="B29:B64"/>
  </sortState>
  <pageMargins left="0.3" right="0.17" top="0.5" bottom="0.42" header="0.17" footer="0.17"/>
  <pageSetup orientation="portrait" r:id="rId1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Other Revenue Local Effort FY25</vt:lpstr>
      <vt:lpstr>Wind Energy Revenue</vt:lpstr>
      <vt:lpstr>'Other Revenue Local Effort FY25'!Print_Area</vt:lpstr>
      <vt:lpstr>'Wind Energy Revenue'!Print_Area</vt:lpstr>
      <vt:lpstr>'Other Revenue Local Effort FY25'!Print_Titles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Other Revenue Local Effort for FY2025</dc:title>
  <dc:creator>Leiferman, Bobbi</dc:creator>
  <cp:lastModifiedBy>Odean-Carlin, Kodi</cp:lastModifiedBy>
  <cp:lastPrinted>2024-01-16T05:37:28Z</cp:lastPrinted>
  <dcterms:created xsi:type="dcterms:W3CDTF">2021-10-27T16:47:39Z</dcterms:created>
  <dcterms:modified xsi:type="dcterms:W3CDTF">2024-01-16T14:10:06Z</dcterms:modified>
</cp:coreProperties>
</file>