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27DD10ED-25B6-406B-8343-06DEEBC7AEFF}" xr6:coauthVersionLast="47" xr6:coauthVersionMax="47" xr10:uidLastSave="{00000000-0000-0000-0000-000000000000}"/>
  <bookViews>
    <workbookView xWindow="735" yWindow="735" windowWidth="18495" windowHeight="14595" xr2:uid="{00000000-000D-0000-FFFF-FFFF00000000}"/>
  </bookViews>
  <sheets>
    <sheet name="Sheet1" sheetId="1" r:id="rId1"/>
  </sheets>
  <definedNames>
    <definedName name="_xlnm._FilterDatabase" localSheetId="0" hidden="1">Sheet1!$A$4:$H$156</definedName>
    <definedName name="_xlnm.Print_Area" localSheetId="0">Sheet1!$A$1:$H$156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3" i="1"/>
  <c r="H17" i="1"/>
  <c r="H20" i="1"/>
  <c r="H21" i="1"/>
  <c r="H25" i="1"/>
  <c r="H28" i="1"/>
  <c r="H29" i="1"/>
  <c r="H36" i="1"/>
  <c r="H41" i="1"/>
  <c r="H44" i="1"/>
  <c r="H45" i="1"/>
  <c r="H49" i="1"/>
  <c r="H52" i="1"/>
  <c r="H53" i="1"/>
  <c r="H57" i="1"/>
  <c r="H60" i="1"/>
  <c r="H68" i="1"/>
  <c r="H73" i="1"/>
  <c r="H76" i="1"/>
  <c r="H77" i="1"/>
  <c r="H81" i="1"/>
  <c r="H84" i="1"/>
  <c r="H85" i="1"/>
  <c r="H92" i="1"/>
  <c r="H100" i="1"/>
  <c r="H101" i="1"/>
  <c r="H108" i="1"/>
  <c r="H109" i="1"/>
  <c r="H116" i="1"/>
  <c r="H117" i="1"/>
  <c r="H124" i="1"/>
  <c r="H125" i="1"/>
  <c r="H132" i="1"/>
  <c r="H133" i="1"/>
  <c r="H134" i="1"/>
  <c r="H140" i="1"/>
  <c r="H142" i="1"/>
  <c r="H145" i="1"/>
  <c r="H148" i="1"/>
  <c r="H153" i="1"/>
  <c r="H5" i="1"/>
  <c r="H7" i="1"/>
  <c r="H15" i="1"/>
  <c r="H31" i="1"/>
  <c r="H39" i="1"/>
  <c r="H47" i="1"/>
  <c r="H51" i="1"/>
  <c r="H55" i="1"/>
  <c r="H59" i="1"/>
  <c r="H63" i="1"/>
  <c r="H65" i="1"/>
  <c r="H67" i="1"/>
  <c r="H71" i="1"/>
  <c r="H75" i="1"/>
  <c r="H79" i="1"/>
  <c r="H83" i="1"/>
  <c r="H87" i="1"/>
  <c r="H89" i="1"/>
  <c r="H91" i="1"/>
  <c r="H95" i="1"/>
  <c r="H97" i="1"/>
  <c r="H99" i="1"/>
  <c r="H103" i="1"/>
  <c r="H105" i="1"/>
  <c r="H107" i="1"/>
  <c r="H111" i="1"/>
  <c r="H113" i="1"/>
  <c r="H115" i="1"/>
  <c r="H119" i="1"/>
  <c r="H121" i="1"/>
  <c r="H123" i="1"/>
  <c r="H127" i="1"/>
  <c r="H129" i="1"/>
  <c r="H131" i="1"/>
  <c r="H135" i="1"/>
  <c r="H137" i="1"/>
  <c r="H139" i="1"/>
  <c r="H141" i="1"/>
  <c r="H143" i="1"/>
  <c r="H147" i="1"/>
  <c r="H149" i="1"/>
  <c r="H151" i="1"/>
  <c r="H6" i="1"/>
  <c r="H8" i="1"/>
  <c r="H10" i="1"/>
  <c r="H11" i="1"/>
  <c r="H12" i="1"/>
  <c r="H14" i="1"/>
  <c r="H16" i="1"/>
  <c r="H18" i="1"/>
  <c r="H19" i="1"/>
  <c r="H22" i="1"/>
  <c r="H23" i="1"/>
  <c r="H24" i="1"/>
  <c r="H26" i="1"/>
  <c r="H27" i="1"/>
  <c r="H32" i="1"/>
  <c r="H33" i="1"/>
  <c r="H34" i="1"/>
  <c r="H35" i="1"/>
  <c r="H37" i="1"/>
  <c r="H38" i="1"/>
  <c r="H40" i="1"/>
  <c r="H42" i="1"/>
  <c r="H43" i="1"/>
  <c r="H46" i="1"/>
  <c r="H48" i="1"/>
  <c r="H50" i="1"/>
  <c r="H54" i="1"/>
  <c r="H56" i="1"/>
  <c r="H58" i="1"/>
  <c r="H61" i="1"/>
  <c r="H62" i="1"/>
  <c r="H64" i="1"/>
  <c r="H66" i="1"/>
  <c r="H69" i="1"/>
  <c r="H70" i="1"/>
  <c r="H72" i="1"/>
  <c r="H74" i="1"/>
  <c r="H78" i="1"/>
  <c r="H80" i="1"/>
  <c r="H82" i="1"/>
  <c r="H86" i="1"/>
  <c r="H88" i="1"/>
  <c r="H90" i="1"/>
  <c r="H93" i="1"/>
  <c r="H94" i="1"/>
  <c r="H96" i="1"/>
  <c r="H102" i="1"/>
  <c r="H104" i="1"/>
  <c r="H106" i="1"/>
  <c r="H110" i="1"/>
  <c r="H112" i="1"/>
  <c r="H114" i="1"/>
  <c r="H118" i="1"/>
  <c r="H120" i="1"/>
  <c r="H122" i="1"/>
  <c r="H126" i="1"/>
  <c r="H128" i="1"/>
  <c r="H130" i="1"/>
  <c r="H136" i="1"/>
  <c r="H138" i="1"/>
  <c r="H144" i="1"/>
  <c r="H146" i="1"/>
  <c r="H150" i="1"/>
  <c r="H152" i="1"/>
  <c r="H98" i="1"/>
  <c r="H30" i="1"/>
  <c r="E154" i="1" l="1"/>
  <c r="C154" i="1"/>
  <c r="D154" i="1"/>
  <c r="E156" i="1" l="1"/>
  <c r="E155" i="1"/>
</calcChain>
</file>

<file path=xl/sharedStrings.xml><?xml version="1.0" encoding="utf-8"?>
<sst xmlns="http://schemas.openxmlformats.org/spreadsheetml/2006/main" count="165" uniqueCount="163">
  <si>
    <t>District 
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</si>
  <si>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</si>
  <si>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</si>
  <si>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</si>
  <si>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</si>
  <si>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</si>
  <si>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</si>
  <si>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</si>
  <si>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</si>
  <si>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</si>
  <si>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</si>
  <si>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</si>
  <si>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</si>
  <si>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</si>
  <si>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</si>
  <si>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</si>
  <si>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</si>
  <si>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</si>
  <si>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</si>
  <si>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</si>
  <si>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</si>
  <si>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</si>
  <si>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</si>
  <si>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</si>
  <si>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</si>
  <si>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</si>
  <si>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</si>
  <si>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</si>
  <si>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</si>
  <si>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</si>
  <si>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</si>
  <si>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</si>
  <si>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</si>
  <si>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</si>
  <si>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</si>
  <si>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</si>
  <si>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</si>
  <si>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</si>
  <si>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</si>
  <si>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</si>
  <si>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</si>
  <si>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</si>
  <si>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</si>
  <si>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</si>
  <si>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</si>
  <si>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</si>
  <si>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</si>
  <si>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</si>
  <si>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</si>
  <si>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</si>
  <si>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</si>
  <si>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</si>
  <si>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</si>
  <si>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</si>
  <si>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</si>
  <si>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</si>
  <si>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</si>
  <si>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</si>
  <si>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</si>
  <si>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</si>
  <si>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</si>
  <si>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</si>
  <si>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</si>
  <si>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</si>
  <si>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</si>
  <si>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</si>
  <si>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</si>
  <si>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</si>
  <si>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</si>
  <si>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</si>
  <si>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</si>
  <si>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</si>
  <si>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</si>
  <si>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</si>
  <si>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</si>
  <si>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</si>
  <si>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</si>
  <si>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</si>
  <si>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</si>
  <si>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</si>
  <si>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</si>
  <si>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</si>
  <si>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</si>
  <si>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</si>
  <si>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</si>
  <si>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</si>
  <si>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</si>
  <si>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</si>
  <si>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</si>
  <si>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</si>
  <si>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</si>
  <si>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</si>
  <si>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</si>
  <si>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</si>
  <si>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</si>
  <si>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</si>
  <si>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</si>
  <si>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</si>
  <si>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</si>
  <si>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</si>
  <si>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</si>
  <si>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</si>
  <si>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</si>
  <si>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</si>
  <si>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</si>
  <si>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</si>
  <si>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</si>
  <si>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</si>
  <si>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</si>
  <si>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</si>
  <si>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</si>
  <si>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</si>
  <si>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</si>
  <si>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</si>
  <si>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</si>
  <si>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</si>
  <si>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</si>
  <si>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</si>
  <si>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</si>
  <si>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</si>
  <si>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</si>
  <si>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</si>
  <si>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</si>
  <si>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</si>
  <si>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</si>
  <si>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</si>
  <si>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</si>
  <si>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</si>
  <si>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</si>
  <si>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</si>
  <si>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</si>
  <si>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</si>
  <si>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</si>
  <si>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</si>
  <si>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</si>
  <si>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</si>
  <si>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</si>
  <si>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</si>
  <si>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</si>
  <si>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</si>
  <si>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</si>
  <si>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</si>
  <si>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</si>
  <si>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</si>
  <si>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</si>
  <si>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</si>
  <si>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</si>
  <si>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</si>
  <si>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</si>
  <si>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</si>
  <si>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 xml:space="preserve"> </t>
  </si>
  <si>
    <t>Average Teacher Compensation - Statewide</t>
  </si>
  <si>
    <t>Average Teacher Salary - Statewide</t>
  </si>
  <si>
    <t>District Number</t>
  </si>
  <si>
    <t>2017 Average Teacher Compensation</t>
  </si>
  <si>
    <t>State Total</t>
  </si>
  <si>
    <t>FY2023 Teacher Compensation Summary</t>
  </si>
  <si>
    <t>Meets State Aid Accountability, FY2024</t>
  </si>
  <si>
    <t>2023 Total 
FTE</t>
  </si>
  <si>
    <t>2023 
Total 
Salary</t>
  </si>
  <si>
    <t>2023 Total 
Compensation
 (Salary + Benefits)</t>
  </si>
  <si>
    <t>2023 Average Teacher Compensation</t>
  </si>
  <si>
    <t>as of 2/4/2024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</si>
</sst>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9" x14ac:knownFonts="1">
    <font>
      <sz val="10"/>
      <color rgb="FF000000"/>
      <name val="ARIAL"/>
      <charset val="1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42" fontId="3" fillId="0" borderId="0" xfId="0" applyNumberFormat="1" applyFont="1"/>
    <xf numFmtId="42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Fill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42" fontId="7" fillId="0" borderId="0" xfId="0" applyNumberFormat="1" applyFont="1"/>
    <xf numFmtId="6" fontId="7" fillId="0" borderId="0" xfId="0" applyNumberFormat="1" applyFont="1" applyAlignment="1">
      <alignment vertical="top"/>
    </xf>
    <xf numFmtId="6" fontId="7" fillId="0" borderId="0" xfId="0" applyNumberFormat="1" applyFont="1"/>
    <xf numFmtId="6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2" fontId="7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NumberFormat="1" applyFont="1" applyBorder="1" applyAlignment="1">
      <alignment vertical="top"/>
    </xf>
    <xf numFmtId="39" fontId="8" fillId="0" borderId="1" xfId="0" applyNumberFormat="1" applyFont="1" applyBorder="1" applyAlignment="1"/>
    <xf numFmtId="6" fontId="8" fillId="0" borderId="1" xfId="0" applyNumberFormat="1" applyFont="1" applyBorder="1" applyAlignment="1"/>
    <xf numFmtId="164" fontId="5" fillId="2" borderId="1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39" fontId="7" fillId="0" borderId="1" xfId="0" applyNumberFormat="1" applyFont="1" applyBorder="1" applyAlignment="1"/>
    <xf numFmtId="6" fontId="7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419099</xdr:colOff>
      <xdr:row>0</xdr:row>
      <xdr:rowOff>1</xdr:rowOff>
    </xdr:from>
    <xdr:to>
      <xdr:col>7</xdr:col>
      <xdr:colOff>825536</xdr:colOff>
      <xdr:row>2</xdr:row>
      <xdr:rowOff>85591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E5700D65-910A-4D57-8B7B-CF155A08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899" y="1"/>
          <a:ext cx="2044737" cy="50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J156"/>
  <sheetViews>
    <sheetView showGridLines="0" tabSelected="1" workbookViewId="0">
      <pane ySplit="4" topLeftCell="A5" activePane="bottomLeft" state="frozen"/>
      <selection activeCell="B1" sqref="B1"/>
      <selection pane="bottomLeft" activeCell="A4" sqref="A4"/>
    </sheetView>
  </sheetViews>
  <sheetFormatPr defaultColWidth="6.85546875" defaultRowHeight="15" x14ac:dyDescent="0.25"/>
  <cols>
    <col min="1" max="1" width="23.7109375" style="2" customWidth="1"/>
    <col min="2" max="2" width="7.140625" style="2" bestFit="1" customWidth="1"/>
    <col min="3" max="3" width="8.42578125" style="3" bestFit="1" customWidth="1"/>
    <col min="4" max="4" width="12.42578125" style="4" bestFit="1" customWidth="1"/>
    <col min="5" max="5" width="15.7109375" style="4" bestFit="1" customWidth="1"/>
    <col min="6" max="6" width="12.28515625" style="4" bestFit="1" customWidth="1"/>
    <col min="7" max="7" width="12.28515625" style="2" bestFit="1" customWidth="1"/>
    <col min="8" max="8" width="13.140625" style="6" bestFit="1" customWidth="1"/>
    <col min="9" max="16384" width="6.85546875" style="2"/>
  </cols>
  <sheetData>
    <row r="1" spans="1:10" ht="18.75" x14ac:dyDescent="0.25">
      <c r="A1" s="1" t="s">
        <v>156</v>
      </c>
      <c r="F1" s="5" t="s">
        <v>150</v>
      </c>
    </row>
    <row r="2" spans="1:10" ht="14.25" customHeight="1" x14ac:dyDescent="0.25">
      <c r="A2" s="7" t="s">
        <v>162</v>
      </c>
      <c r="B2" s="1"/>
      <c r="F2" s="5"/>
    </row>
    <row r="3" spans="1:10" ht="7.5" customHeight="1" x14ac:dyDescent="0.25">
      <c r="A3" s="8"/>
      <c r="B3" s="1"/>
      <c r="F3" s="5"/>
    </row>
    <row r="4" spans="1:10" s="9" customFormat="1" ht="45" customHeight="1" x14ac:dyDescent="0.2">
      <c r="A4" s="19" t="s">
        <v>0</v>
      </c>
      <c r="B4" s="19" t="s">
        <v>153</v>
      </c>
      <c r="C4" s="20" t="s">
        <v>158</v>
      </c>
      <c r="D4" s="21" t="s">
        <v>159</v>
      </c>
      <c r="E4" s="21" t="s">
        <v>160</v>
      </c>
      <c r="F4" s="21" t="s">
        <v>161</v>
      </c>
      <c r="G4" s="22" t="s">
        <v>154</v>
      </c>
      <c r="H4" s="19" t="s">
        <v>157</v>
      </c>
    </row>
    <row r="5" spans="1:10" s="8" customFormat="1" ht="14.25" customHeight="1" x14ac:dyDescent="0.2">
      <c r="A5" s="23" t="s">
        <v>1</v>
      </c>
      <c r="B5" s="24">
        <v>6001</v>
      </c>
      <c r="C5" s="25">
        <v>303.33</v>
      </c>
      <c r="D5" s="26">
        <v>16375603</v>
      </c>
      <c r="E5" s="26">
        <v>21345009</v>
      </c>
      <c r="F5" s="26">
        <v>70369</v>
      </c>
      <c r="G5" s="27">
        <v>61769</v>
      </c>
      <c r="H5" s="28" t="str">
        <f t="shared" ref="H5:H36" si="0">IF(F5&gt;G5,"Y","N")</f>
        <v>Y</v>
      </c>
      <c r="J5" s="38"/>
    </row>
    <row r="6" spans="1:10" s="8" customFormat="1" ht="14.25" customHeight="1" x14ac:dyDescent="0.2">
      <c r="A6" s="23" t="s">
        <v>2</v>
      </c>
      <c r="B6" s="24">
        <v>58003</v>
      </c>
      <c r="C6" s="25">
        <v>25.99</v>
      </c>
      <c r="D6" s="26">
        <v>1260534</v>
      </c>
      <c r="E6" s="26">
        <v>1637260</v>
      </c>
      <c r="F6" s="26">
        <v>62996</v>
      </c>
      <c r="G6" s="27">
        <v>55834</v>
      </c>
      <c r="H6" s="28" t="str">
        <f t="shared" si="0"/>
        <v>Y</v>
      </c>
      <c r="J6" s="38"/>
    </row>
    <row r="7" spans="1:10" s="8" customFormat="1" ht="14.25" customHeight="1" x14ac:dyDescent="0.2">
      <c r="A7" s="23" t="s">
        <v>3</v>
      </c>
      <c r="B7" s="24">
        <v>61001</v>
      </c>
      <c r="C7" s="25">
        <v>27.5</v>
      </c>
      <c r="D7" s="26">
        <v>1295350</v>
      </c>
      <c r="E7" s="26">
        <v>1665712</v>
      </c>
      <c r="F7" s="26">
        <v>60571</v>
      </c>
      <c r="G7" s="27">
        <v>50930</v>
      </c>
      <c r="H7" s="28" t="str">
        <f t="shared" si="0"/>
        <v>Y</v>
      </c>
      <c r="J7" s="38"/>
    </row>
    <row r="8" spans="1:10" s="8" customFormat="1" ht="14.25" customHeight="1" x14ac:dyDescent="0.2">
      <c r="A8" s="23" t="s">
        <v>4</v>
      </c>
      <c r="B8" s="24">
        <v>11001</v>
      </c>
      <c r="C8" s="25">
        <v>33</v>
      </c>
      <c r="D8" s="26">
        <v>1866303</v>
      </c>
      <c r="E8" s="26">
        <v>2419527</v>
      </c>
      <c r="F8" s="26">
        <v>73319</v>
      </c>
      <c r="G8" s="27">
        <v>59760</v>
      </c>
      <c r="H8" s="28" t="str">
        <f t="shared" si="0"/>
        <v>Y</v>
      </c>
      <c r="J8" s="38"/>
    </row>
    <row r="9" spans="1:10" s="8" customFormat="1" ht="14.25" customHeight="1" x14ac:dyDescent="0.2">
      <c r="A9" s="23" t="s">
        <v>5</v>
      </c>
      <c r="B9" s="24">
        <v>38001</v>
      </c>
      <c r="C9" s="25">
        <v>22.25</v>
      </c>
      <c r="D9" s="26">
        <v>1120595</v>
      </c>
      <c r="E9" s="26">
        <v>1465666</v>
      </c>
      <c r="F9" s="26">
        <v>65873</v>
      </c>
      <c r="G9" s="27">
        <v>56680</v>
      </c>
      <c r="H9" s="28" t="str">
        <f t="shared" si="0"/>
        <v>Y</v>
      </c>
      <c r="J9" s="38"/>
    </row>
    <row r="10" spans="1:10" s="8" customFormat="1" ht="14.25" customHeight="1" x14ac:dyDescent="0.2">
      <c r="A10" s="23" t="s">
        <v>6</v>
      </c>
      <c r="B10" s="24">
        <v>21001</v>
      </c>
      <c r="C10" s="25">
        <v>20.92</v>
      </c>
      <c r="D10" s="26">
        <v>965765</v>
      </c>
      <c r="E10" s="26">
        <v>1276937</v>
      </c>
      <c r="F10" s="26">
        <v>61039</v>
      </c>
      <c r="G10" s="27">
        <v>54081</v>
      </c>
      <c r="H10" s="28" t="str">
        <f t="shared" si="0"/>
        <v>Y</v>
      </c>
      <c r="J10" s="38"/>
    </row>
    <row r="11" spans="1:10" s="8" customFormat="1" ht="14.25" customHeight="1" x14ac:dyDescent="0.2">
      <c r="A11" s="23" t="s">
        <v>7</v>
      </c>
      <c r="B11" s="24">
        <v>4001</v>
      </c>
      <c r="C11" s="25">
        <v>21.81</v>
      </c>
      <c r="D11" s="26">
        <v>1036566</v>
      </c>
      <c r="E11" s="26">
        <v>1313823</v>
      </c>
      <c r="F11" s="26">
        <v>60239</v>
      </c>
      <c r="G11" s="27">
        <v>55475</v>
      </c>
      <c r="H11" s="28" t="str">
        <f t="shared" si="0"/>
        <v>Y</v>
      </c>
      <c r="J11" s="38"/>
    </row>
    <row r="12" spans="1:10" s="8" customFormat="1" ht="14.25" customHeight="1" x14ac:dyDescent="0.2">
      <c r="A12" s="23" t="s">
        <v>8</v>
      </c>
      <c r="B12" s="24">
        <v>49001</v>
      </c>
      <c r="C12" s="25">
        <v>37.869999999999997</v>
      </c>
      <c r="D12" s="26">
        <v>1968971</v>
      </c>
      <c r="E12" s="26">
        <v>2430526</v>
      </c>
      <c r="F12" s="26">
        <v>64181</v>
      </c>
      <c r="G12" s="27">
        <v>57149</v>
      </c>
      <c r="H12" s="28" t="str">
        <f t="shared" si="0"/>
        <v>Y</v>
      </c>
      <c r="J12" s="38"/>
    </row>
    <row r="13" spans="1:10" s="8" customFormat="1" ht="14.25" customHeight="1" x14ac:dyDescent="0.2">
      <c r="A13" s="23" t="s">
        <v>9</v>
      </c>
      <c r="B13" s="24">
        <v>9001</v>
      </c>
      <c r="C13" s="25">
        <v>102.5</v>
      </c>
      <c r="D13" s="26">
        <v>4969216</v>
      </c>
      <c r="E13" s="26">
        <v>6493627</v>
      </c>
      <c r="F13" s="26">
        <v>63352</v>
      </c>
      <c r="G13" s="27">
        <v>57951</v>
      </c>
      <c r="H13" s="28" t="str">
        <f t="shared" si="0"/>
        <v>Y</v>
      </c>
      <c r="J13" s="38"/>
    </row>
    <row r="14" spans="1:10" s="8" customFormat="1" ht="14.25" customHeight="1" x14ac:dyDescent="0.2">
      <c r="A14" s="23" t="s">
        <v>10</v>
      </c>
      <c r="B14" s="24">
        <v>3001</v>
      </c>
      <c r="C14" s="25">
        <v>40.28</v>
      </c>
      <c r="D14" s="26">
        <v>2021980</v>
      </c>
      <c r="E14" s="26">
        <v>2517693</v>
      </c>
      <c r="F14" s="26">
        <v>62505</v>
      </c>
      <c r="G14" s="27">
        <v>57374</v>
      </c>
      <c r="H14" s="28" t="str">
        <f t="shared" si="0"/>
        <v>Y</v>
      </c>
      <c r="J14" s="38"/>
    </row>
    <row r="15" spans="1:10" s="8" customFormat="1" ht="14.25" customHeight="1" x14ac:dyDescent="0.2">
      <c r="A15" s="23" t="s">
        <v>11</v>
      </c>
      <c r="B15" s="24">
        <v>61002</v>
      </c>
      <c r="C15" s="25">
        <v>47.61</v>
      </c>
      <c r="D15" s="26">
        <v>2479910</v>
      </c>
      <c r="E15" s="26">
        <v>3129130</v>
      </c>
      <c r="F15" s="26">
        <v>65724</v>
      </c>
      <c r="G15" s="27">
        <v>57264</v>
      </c>
      <c r="H15" s="28" t="str">
        <f t="shared" si="0"/>
        <v>Y</v>
      </c>
      <c r="J15" s="38"/>
    </row>
    <row r="16" spans="1:10" s="8" customFormat="1" ht="14.25" customHeight="1" x14ac:dyDescent="0.2">
      <c r="A16" s="23" t="s">
        <v>12</v>
      </c>
      <c r="B16" s="24">
        <v>25001</v>
      </c>
      <c r="C16" s="25">
        <v>8.8000000000000007</v>
      </c>
      <c r="D16" s="26">
        <v>390678</v>
      </c>
      <c r="E16" s="26">
        <v>467606</v>
      </c>
      <c r="F16" s="26">
        <v>53137</v>
      </c>
      <c r="G16" s="27">
        <v>47037</v>
      </c>
      <c r="H16" s="28" t="str">
        <f t="shared" si="0"/>
        <v>Y</v>
      </c>
      <c r="J16" s="38"/>
    </row>
    <row r="17" spans="1:10" s="8" customFormat="1" ht="14.25" customHeight="1" x14ac:dyDescent="0.2">
      <c r="A17" s="23" t="s">
        <v>13</v>
      </c>
      <c r="B17" s="24">
        <v>52001</v>
      </c>
      <c r="C17" s="25">
        <v>15.36</v>
      </c>
      <c r="D17" s="26">
        <v>774964</v>
      </c>
      <c r="E17" s="26">
        <v>890853</v>
      </c>
      <c r="F17" s="26">
        <v>57998</v>
      </c>
      <c r="G17" s="27">
        <v>54133</v>
      </c>
      <c r="H17" s="28" t="str">
        <f t="shared" si="0"/>
        <v>Y</v>
      </c>
      <c r="J17" s="38"/>
    </row>
    <row r="18" spans="1:10" s="8" customFormat="1" ht="14.25" customHeight="1" x14ac:dyDescent="0.2">
      <c r="A18" s="23" t="s">
        <v>14</v>
      </c>
      <c r="B18" s="24">
        <v>4002</v>
      </c>
      <c r="C18" s="25">
        <v>47.43</v>
      </c>
      <c r="D18" s="26">
        <v>2236375</v>
      </c>
      <c r="E18" s="26">
        <v>2869261</v>
      </c>
      <c r="F18" s="26">
        <v>60495</v>
      </c>
      <c r="G18" s="27">
        <v>50685</v>
      </c>
      <c r="H18" s="28" t="str">
        <f t="shared" si="0"/>
        <v>Y</v>
      </c>
      <c r="J18" s="38"/>
    </row>
    <row r="19" spans="1:10" s="8" customFormat="1" ht="14.25" customHeight="1" x14ac:dyDescent="0.2">
      <c r="A19" s="23" t="s">
        <v>15</v>
      </c>
      <c r="B19" s="24">
        <v>22001</v>
      </c>
      <c r="C19" s="25">
        <v>13.97</v>
      </c>
      <c r="D19" s="26">
        <v>596471</v>
      </c>
      <c r="E19" s="26">
        <v>787965</v>
      </c>
      <c r="F19" s="26">
        <v>56404</v>
      </c>
      <c r="G19" s="27">
        <v>51154</v>
      </c>
      <c r="H19" s="28" t="str">
        <f t="shared" si="0"/>
        <v>Y</v>
      </c>
      <c r="J19" s="38"/>
    </row>
    <row r="20" spans="1:10" s="8" customFormat="1" ht="14.25" customHeight="1" x14ac:dyDescent="0.2">
      <c r="A20" s="23" t="s">
        <v>16</v>
      </c>
      <c r="B20" s="24">
        <v>49002</v>
      </c>
      <c r="C20" s="25">
        <v>284.3</v>
      </c>
      <c r="D20" s="26">
        <v>16961752</v>
      </c>
      <c r="E20" s="26">
        <v>22886641</v>
      </c>
      <c r="F20" s="26">
        <v>80502</v>
      </c>
      <c r="G20" s="27">
        <v>65884</v>
      </c>
      <c r="H20" s="28" t="str">
        <f t="shared" si="0"/>
        <v>Y</v>
      </c>
      <c r="J20" s="38"/>
    </row>
    <row r="21" spans="1:10" s="8" customFormat="1" ht="14.25" customHeight="1" x14ac:dyDescent="0.2">
      <c r="A21" s="23" t="s">
        <v>17</v>
      </c>
      <c r="B21" s="24">
        <v>30003</v>
      </c>
      <c r="C21" s="25">
        <v>29.72</v>
      </c>
      <c r="D21" s="26">
        <v>1443085</v>
      </c>
      <c r="E21" s="26">
        <v>1813069</v>
      </c>
      <c r="F21" s="26">
        <v>61005</v>
      </c>
      <c r="G21" s="27">
        <v>51558</v>
      </c>
      <c r="H21" s="28" t="str">
        <f t="shared" si="0"/>
        <v>Y</v>
      </c>
      <c r="J21" s="38"/>
    </row>
    <row r="22" spans="1:10" s="8" customFormat="1" ht="14.25" customHeight="1" x14ac:dyDescent="0.2">
      <c r="A22" s="23" t="s">
        <v>18</v>
      </c>
      <c r="B22" s="24">
        <v>45004</v>
      </c>
      <c r="C22" s="25">
        <v>33.880000000000003</v>
      </c>
      <c r="D22" s="26">
        <v>1693925</v>
      </c>
      <c r="E22" s="26">
        <v>2120001</v>
      </c>
      <c r="F22" s="26">
        <v>62574</v>
      </c>
      <c r="G22" s="27">
        <v>54768</v>
      </c>
      <c r="H22" s="28" t="str">
        <f t="shared" si="0"/>
        <v>Y</v>
      </c>
      <c r="J22" s="38"/>
    </row>
    <row r="23" spans="1:10" s="8" customFormat="1" ht="14.25" customHeight="1" x14ac:dyDescent="0.2">
      <c r="A23" s="23" t="s">
        <v>19</v>
      </c>
      <c r="B23" s="24">
        <v>5001</v>
      </c>
      <c r="C23" s="25">
        <v>235.27</v>
      </c>
      <c r="D23" s="26">
        <v>12779326</v>
      </c>
      <c r="E23" s="26">
        <v>16682914</v>
      </c>
      <c r="F23" s="26">
        <v>70910</v>
      </c>
      <c r="G23" s="27">
        <v>61500</v>
      </c>
      <c r="H23" s="28" t="str">
        <f t="shared" si="0"/>
        <v>Y</v>
      </c>
      <c r="J23" s="38"/>
    </row>
    <row r="24" spans="1:10" s="8" customFormat="1" ht="14.25" customHeight="1" x14ac:dyDescent="0.2">
      <c r="A24" s="23" t="s">
        <v>20</v>
      </c>
      <c r="B24" s="24">
        <v>26002</v>
      </c>
      <c r="C24" s="25">
        <v>21.66</v>
      </c>
      <c r="D24" s="26">
        <v>1173885</v>
      </c>
      <c r="E24" s="26">
        <v>1507821</v>
      </c>
      <c r="F24" s="26">
        <v>69613</v>
      </c>
      <c r="G24" s="27">
        <v>62271</v>
      </c>
      <c r="H24" s="28" t="str">
        <f t="shared" si="0"/>
        <v>Y</v>
      </c>
      <c r="J24" s="38"/>
    </row>
    <row r="25" spans="1:10" s="8" customFormat="1" ht="14.25" customHeight="1" x14ac:dyDescent="0.2">
      <c r="A25" s="23" t="s">
        <v>21</v>
      </c>
      <c r="B25" s="24">
        <v>43001</v>
      </c>
      <c r="C25" s="25">
        <v>20.6</v>
      </c>
      <c r="D25" s="26">
        <v>1044969</v>
      </c>
      <c r="E25" s="26">
        <v>1311105</v>
      </c>
      <c r="F25" s="26">
        <v>63646</v>
      </c>
      <c r="G25" s="27">
        <v>56861</v>
      </c>
      <c r="H25" s="28" t="str">
        <f t="shared" si="0"/>
        <v>Y</v>
      </c>
      <c r="J25" s="38"/>
    </row>
    <row r="26" spans="1:10" s="8" customFormat="1" ht="14.25" customHeight="1" x14ac:dyDescent="0.2">
      <c r="A26" s="23" t="s">
        <v>22</v>
      </c>
      <c r="B26" s="24">
        <v>41001</v>
      </c>
      <c r="C26" s="25">
        <v>61.84</v>
      </c>
      <c r="D26" s="26">
        <v>3148805</v>
      </c>
      <c r="E26" s="26">
        <v>3873246</v>
      </c>
      <c r="F26" s="26">
        <v>62633</v>
      </c>
      <c r="G26" s="27">
        <v>54426</v>
      </c>
      <c r="H26" s="28" t="str">
        <f t="shared" si="0"/>
        <v>Y</v>
      </c>
      <c r="J26" s="38"/>
    </row>
    <row r="27" spans="1:10" s="8" customFormat="1" ht="14.25" customHeight="1" x14ac:dyDescent="0.2">
      <c r="A27" s="23" t="s">
        <v>23</v>
      </c>
      <c r="B27" s="24">
        <v>28001</v>
      </c>
      <c r="C27" s="25">
        <v>19.2</v>
      </c>
      <c r="D27" s="26">
        <v>955221</v>
      </c>
      <c r="E27" s="26">
        <v>1243313</v>
      </c>
      <c r="F27" s="26">
        <v>64756</v>
      </c>
      <c r="G27" s="27">
        <v>57850</v>
      </c>
      <c r="H27" s="28" t="str">
        <f t="shared" si="0"/>
        <v>Y</v>
      </c>
      <c r="J27" s="38"/>
    </row>
    <row r="28" spans="1:10" s="8" customFormat="1" ht="14.25" customHeight="1" x14ac:dyDescent="0.2">
      <c r="A28" s="23" t="s">
        <v>24</v>
      </c>
      <c r="B28" s="24">
        <v>60001</v>
      </c>
      <c r="C28" s="25">
        <v>20.6</v>
      </c>
      <c r="D28" s="26">
        <v>975626</v>
      </c>
      <c r="E28" s="26">
        <v>1363362</v>
      </c>
      <c r="F28" s="26">
        <v>66183</v>
      </c>
      <c r="G28" s="27">
        <v>59984</v>
      </c>
      <c r="H28" s="28" t="str">
        <f t="shared" si="0"/>
        <v>Y</v>
      </c>
      <c r="J28" s="38"/>
    </row>
    <row r="29" spans="1:10" s="8" customFormat="1" ht="14.25" customHeight="1" x14ac:dyDescent="0.2">
      <c r="A29" s="23" t="s">
        <v>25</v>
      </c>
      <c r="B29" s="24">
        <v>7001</v>
      </c>
      <c r="C29" s="25">
        <v>76.05</v>
      </c>
      <c r="D29" s="26">
        <v>3826297</v>
      </c>
      <c r="E29" s="26">
        <v>4984868</v>
      </c>
      <c r="F29" s="26">
        <v>65547</v>
      </c>
      <c r="G29" s="27">
        <v>58327</v>
      </c>
      <c r="H29" s="28" t="str">
        <f t="shared" si="0"/>
        <v>Y</v>
      </c>
      <c r="J29" s="38"/>
    </row>
    <row r="30" spans="1:10" s="8" customFormat="1" ht="14.25" customHeight="1" x14ac:dyDescent="0.2">
      <c r="A30" s="23" t="s">
        <v>26</v>
      </c>
      <c r="B30" s="24">
        <v>39001</v>
      </c>
      <c r="C30" s="25">
        <v>35.549999999999997</v>
      </c>
      <c r="D30" s="26">
        <v>1936808</v>
      </c>
      <c r="E30" s="26">
        <v>2608070</v>
      </c>
      <c r="F30" s="26">
        <v>73363</v>
      </c>
      <c r="G30" s="27">
        <v>64028</v>
      </c>
      <c r="H30" s="28" t="str">
        <f t="shared" si="0"/>
        <v>Y</v>
      </c>
      <c r="J30" s="38"/>
    </row>
    <row r="31" spans="1:10" s="8" customFormat="1" ht="14.25" customHeight="1" x14ac:dyDescent="0.2">
      <c r="A31" s="23" t="s">
        <v>27</v>
      </c>
      <c r="B31" s="24">
        <v>12002</v>
      </c>
      <c r="C31" s="25">
        <v>36.25</v>
      </c>
      <c r="D31" s="26">
        <v>1779538</v>
      </c>
      <c r="E31" s="26">
        <v>2240359</v>
      </c>
      <c r="F31" s="26">
        <v>61803</v>
      </c>
      <c r="G31" s="27">
        <v>54075</v>
      </c>
      <c r="H31" s="28" t="str">
        <f t="shared" si="0"/>
        <v>Y</v>
      </c>
      <c r="J31" s="38"/>
    </row>
    <row r="32" spans="1:10" s="8" customFormat="1" ht="14.25" customHeight="1" x14ac:dyDescent="0.2">
      <c r="A32" s="23" t="s">
        <v>28</v>
      </c>
      <c r="B32" s="24">
        <v>50005</v>
      </c>
      <c r="C32" s="25">
        <v>19.399999999999999</v>
      </c>
      <c r="D32" s="26">
        <v>901716</v>
      </c>
      <c r="E32" s="26">
        <v>1120162</v>
      </c>
      <c r="F32" s="26">
        <v>57740</v>
      </c>
      <c r="G32" s="27">
        <v>50835</v>
      </c>
      <c r="H32" s="28" t="str">
        <f t="shared" si="0"/>
        <v>Y</v>
      </c>
      <c r="J32" s="38"/>
    </row>
    <row r="33" spans="1:10" s="8" customFormat="1" ht="14.25" customHeight="1" x14ac:dyDescent="0.2">
      <c r="A33" s="23" t="s">
        <v>29</v>
      </c>
      <c r="B33" s="24">
        <v>59003</v>
      </c>
      <c r="C33" s="25">
        <v>20.190000000000001</v>
      </c>
      <c r="D33" s="26">
        <v>937205</v>
      </c>
      <c r="E33" s="26">
        <v>1204020</v>
      </c>
      <c r="F33" s="26">
        <v>59634</v>
      </c>
      <c r="G33" s="27">
        <v>51657</v>
      </c>
      <c r="H33" s="28" t="str">
        <f t="shared" si="0"/>
        <v>Y</v>
      </c>
      <c r="J33" s="38"/>
    </row>
    <row r="34" spans="1:10" s="8" customFormat="1" ht="14.25" customHeight="1" x14ac:dyDescent="0.2">
      <c r="A34" s="23" t="s">
        <v>30</v>
      </c>
      <c r="B34" s="24">
        <v>21003</v>
      </c>
      <c r="C34" s="25">
        <v>21.61</v>
      </c>
      <c r="D34" s="26">
        <v>1037582</v>
      </c>
      <c r="E34" s="26">
        <v>1325034</v>
      </c>
      <c r="F34" s="26">
        <v>61316</v>
      </c>
      <c r="G34" s="27">
        <v>54033</v>
      </c>
      <c r="H34" s="28" t="str">
        <f t="shared" si="0"/>
        <v>Y</v>
      </c>
      <c r="J34" s="38"/>
    </row>
    <row r="35" spans="1:10" s="8" customFormat="1" ht="14.25" customHeight="1" x14ac:dyDescent="0.2">
      <c r="A35" s="23" t="s">
        <v>31</v>
      </c>
      <c r="B35" s="24">
        <v>16001</v>
      </c>
      <c r="C35" s="25">
        <v>74.180000000000007</v>
      </c>
      <c r="D35" s="26">
        <v>3571614</v>
      </c>
      <c r="E35" s="26">
        <v>4605159</v>
      </c>
      <c r="F35" s="26">
        <v>62081</v>
      </c>
      <c r="G35" s="27">
        <v>55008</v>
      </c>
      <c r="H35" s="28" t="str">
        <f t="shared" si="0"/>
        <v>Y</v>
      </c>
      <c r="J35" s="38"/>
    </row>
    <row r="36" spans="1:10" s="8" customFormat="1" ht="14.25" customHeight="1" x14ac:dyDescent="0.2">
      <c r="A36" s="23" t="s">
        <v>32</v>
      </c>
      <c r="B36" s="24">
        <v>61008</v>
      </c>
      <c r="C36" s="25">
        <v>89.86</v>
      </c>
      <c r="D36" s="26">
        <v>4995608</v>
      </c>
      <c r="E36" s="26">
        <v>6235352</v>
      </c>
      <c r="F36" s="26">
        <v>69390</v>
      </c>
      <c r="G36" s="27">
        <v>60490</v>
      </c>
      <c r="H36" s="28" t="str">
        <f t="shared" si="0"/>
        <v>Y</v>
      </c>
      <c r="J36" s="38"/>
    </row>
    <row r="37" spans="1:10" s="8" customFormat="1" ht="14.25" customHeight="1" x14ac:dyDescent="0.2">
      <c r="A37" s="23" t="s">
        <v>33</v>
      </c>
      <c r="B37" s="24">
        <v>38002</v>
      </c>
      <c r="C37" s="25">
        <v>23.3</v>
      </c>
      <c r="D37" s="26">
        <v>1159008</v>
      </c>
      <c r="E37" s="26">
        <v>1576724</v>
      </c>
      <c r="F37" s="26">
        <v>67671</v>
      </c>
      <c r="G37" s="27">
        <v>57521</v>
      </c>
      <c r="H37" s="28" t="str">
        <f t="shared" ref="H37:H68" si="1">IF(F37&gt;G37,"Y","N")</f>
        <v>Y</v>
      </c>
      <c r="J37" s="38"/>
    </row>
    <row r="38" spans="1:10" s="8" customFormat="1" ht="14.25" customHeight="1" x14ac:dyDescent="0.2">
      <c r="A38" s="23" t="s">
        <v>34</v>
      </c>
      <c r="B38" s="24">
        <v>49003</v>
      </c>
      <c r="C38" s="25">
        <v>68.62</v>
      </c>
      <c r="D38" s="26">
        <v>3368047</v>
      </c>
      <c r="E38" s="26">
        <v>4224999</v>
      </c>
      <c r="F38" s="26">
        <v>61571</v>
      </c>
      <c r="G38" s="27">
        <v>56472</v>
      </c>
      <c r="H38" s="28" t="str">
        <f t="shared" si="1"/>
        <v>Y</v>
      </c>
      <c r="J38" s="38"/>
    </row>
    <row r="39" spans="1:10" s="8" customFormat="1" ht="14.25" customHeight="1" x14ac:dyDescent="0.2">
      <c r="A39" s="23" t="s">
        <v>35</v>
      </c>
      <c r="B39" s="24">
        <v>5006</v>
      </c>
      <c r="C39" s="25">
        <v>30.57</v>
      </c>
      <c r="D39" s="26">
        <v>1464289</v>
      </c>
      <c r="E39" s="26">
        <v>1906461</v>
      </c>
      <c r="F39" s="26">
        <v>62364</v>
      </c>
      <c r="G39" s="27">
        <v>58719</v>
      </c>
      <c r="H39" s="28" t="str">
        <f t="shared" si="1"/>
        <v>Y</v>
      </c>
      <c r="J39" s="38"/>
    </row>
    <row r="40" spans="1:10" s="8" customFormat="1" ht="14.25" customHeight="1" x14ac:dyDescent="0.2">
      <c r="A40" s="23" t="s">
        <v>36</v>
      </c>
      <c r="B40" s="24">
        <v>19004</v>
      </c>
      <c r="C40" s="25">
        <v>38.58</v>
      </c>
      <c r="D40" s="26">
        <v>1919160</v>
      </c>
      <c r="E40" s="26">
        <v>2407342</v>
      </c>
      <c r="F40" s="26">
        <v>62399</v>
      </c>
      <c r="G40" s="27">
        <v>57302</v>
      </c>
      <c r="H40" s="28" t="str">
        <f t="shared" si="1"/>
        <v>Y</v>
      </c>
      <c r="J40" s="38"/>
    </row>
    <row r="41" spans="1:10" s="8" customFormat="1" ht="14.25" customHeight="1" x14ac:dyDescent="0.2">
      <c r="A41" s="23" t="s">
        <v>37</v>
      </c>
      <c r="B41" s="24">
        <v>56002</v>
      </c>
      <c r="C41" s="25">
        <v>16.5</v>
      </c>
      <c r="D41" s="26">
        <v>823948</v>
      </c>
      <c r="E41" s="26">
        <v>1067934</v>
      </c>
      <c r="F41" s="26">
        <v>64723</v>
      </c>
      <c r="G41" s="27">
        <v>55721</v>
      </c>
      <c r="H41" s="28" t="str">
        <f t="shared" si="1"/>
        <v>Y</v>
      </c>
      <c r="J41" s="38"/>
    </row>
    <row r="42" spans="1:10" s="8" customFormat="1" ht="14.25" customHeight="1" x14ac:dyDescent="0.2">
      <c r="A42" s="23" t="s">
        <v>38</v>
      </c>
      <c r="B42" s="24">
        <v>51001</v>
      </c>
      <c r="C42" s="25">
        <v>181.52</v>
      </c>
      <c r="D42" s="26">
        <v>11042714</v>
      </c>
      <c r="E42" s="26">
        <v>13693188</v>
      </c>
      <c r="F42" s="26">
        <v>75436</v>
      </c>
      <c r="G42" s="27">
        <v>67320</v>
      </c>
      <c r="H42" s="28" t="str">
        <f t="shared" si="1"/>
        <v>Y</v>
      </c>
      <c r="J42" s="38"/>
    </row>
    <row r="43" spans="1:10" s="8" customFormat="1" ht="14.25" customHeight="1" x14ac:dyDescent="0.2">
      <c r="A43" s="23" t="s">
        <v>39</v>
      </c>
      <c r="B43" s="24">
        <v>64002</v>
      </c>
      <c r="C43" s="25">
        <v>30.02</v>
      </c>
      <c r="D43" s="26">
        <v>1766564</v>
      </c>
      <c r="E43" s="26">
        <v>2290384</v>
      </c>
      <c r="F43" s="26">
        <v>76295</v>
      </c>
      <c r="G43" s="27">
        <v>65445</v>
      </c>
      <c r="H43" s="28" t="str">
        <f t="shared" si="1"/>
        <v>Y</v>
      </c>
      <c r="J43" s="38"/>
    </row>
    <row r="44" spans="1:10" s="8" customFormat="1" ht="14.25" customHeight="1" x14ac:dyDescent="0.2">
      <c r="A44" s="23" t="s">
        <v>40</v>
      </c>
      <c r="B44" s="24">
        <v>20001</v>
      </c>
      <c r="C44" s="25">
        <v>47.37</v>
      </c>
      <c r="D44" s="26">
        <v>2894688</v>
      </c>
      <c r="E44" s="26">
        <v>3803001</v>
      </c>
      <c r="F44" s="26">
        <v>80283</v>
      </c>
      <c r="G44" s="27">
        <v>67524</v>
      </c>
      <c r="H44" s="28" t="str">
        <f t="shared" si="1"/>
        <v>Y</v>
      </c>
      <c r="J44" s="38"/>
    </row>
    <row r="45" spans="1:10" s="8" customFormat="1" ht="14.25" customHeight="1" x14ac:dyDescent="0.2">
      <c r="A45" s="23" t="s">
        <v>41</v>
      </c>
      <c r="B45" s="24">
        <v>23001</v>
      </c>
      <c r="C45" s="25">
        <v>15.72</v>
      </c>
      <c r="D45" s="26">
        <v>770077</v>
      </c>
      <c r="E45" s="26">
        <v>938831</v>
      </c>
      <c r="F45" s="26">
        <v>59722</v>
      </c>
      <c r="G45" s="27">
        <v>52803</v>
      </c>
      <c r="H45" s="28" t="str">
        <f t="shared" si="1"/>
        <v>Y</v>
      </c>
      <c r="J45" s="38"/>
    </row>
    <row r="46" spans="1:10" s="8" customFormat="1" ht="14.25" customHeight="1" x14ac:dyDescent="0.2">
      <c r="A46" s="23" t="s">
        <v>42</v>
      </c>
      <c r="B46" s="24">
        <v>22005</v>
      </c>
      <c r="C46" s="25">
        <v>16.45</v>
      </c>
      <c r="D46" s="26">
        <v>770063</v>
      </c>
      <c r="E46" s="26">
        <v>1005294</v>
      </c>
      <c r="F46" s="26">
        <v>61112</v>
      </c>
      <c r="G46" s="27">
        <v>55771</v>
      </c>
      <c r="H46" s="28" t="str">
        <f t="shared" si="1"/>
        <v>Y</v>
      </c>
      <c r="J46" s="38"/>
    </row>
    <row r="47" spans="1:10" s="10" customFormat="1" ht="14.25" customHeight="1" x14ac:dyDescent="0.2">
      <c r="A47" s="29" t="s">
        <v>43</v>
      </c>
      <c r="B47" s="30">
        <v>16002</v>
      </c>
      <c r="C47" s="25">
        <v>1.85</v>
      </c>
      <c r="D47" s="26">
        <v>94000</v>
      </c>
      <c r="E47" s="26">
        <v>106830</v>
      </c>
      <c r="F47" s="26">
        <v>57746</v>
      </c>
      <c r="G47" s="27">
        <v>40942</v>
      </c>
      <c r="H47" s="28" t="str">
        <f t="shared" si="1"/>
        <v>Y</v>
      </c>
      <c r="I47" s="8"/>
      <c r="J47" s="38"/>
    </row>
    <row r="48" spans="1:10" s="8" customFormat="1" ht="14.25" customHeight="1" x14ac:dyDescent="0.2">
      <c r="A48" s="23" t="s">
        <v>44</v>
      </c>
      <c r="B48" s="24">
        <v>61007</v>
      </c>
      <c r="C48" s="25">
        <v>48</v>
      </c>
      <c r="D48" s="26">
        <v>2418597</v>
      </c>
      <c r="E48" s="26">
        <v>2937735</v>
      </c>
      <c r="F48" s="26">
        <v>61203</v>
      </c>
      <c r="G48" s="27">
        <v>54669</v>
      </c>
      <c r="H48" s="28" t="str">
        <f t="shared" si="1"/>
        <v>Y</v>
      </c>
      <c r="J48" s="38"/>
    </row>
    <row r="49" spans="1:10" s="8" customFormat="1" ht="14.25" customHeight="1" x14ac:dyDescent="0.2">
      <c r="A49" s="23" t="s">
        <v>45</v>
      </c>
      <c r="B49" s="24">
        <v>5003</v>
      </c>
      <c r="C49" s="25">
        <v>32.369999999999997</v>
      </c>
      <c r="D49" s="26">
        <v>1451662</v>
      </c>
      <c r="E49" s="26">
        <v>1873042</v>
      </c>
      <c r="F49" s="26">
        <v>57864</v>
      </c>
      <c r="G49" s="27">
        <v>57076</v>
      </c>
      <c r="H49" s="28" t="str">
        <f t="shared" si="1"/>
        <v>Y</v>
      </c>
      <c r="J49" s="38"/>
    </row>
    <row r="50" spans="1:10" s="8" customFormat="1" ht="14.25" customHeight="1" x14ac:dyDescent="0.2">
      <c r="A50" s="23" t="s">
        <v>46</v>
      </c>
      <c r="B50" s="24">
        <v>28002</v>
      </c>
      <c r="C50" s="25">
        <v>22.84</v>
      </c>
      <c r="D50" s="26">
        <v>1148125</v>
      </c>
      <c r="E50" s="26">
        <v>1490142</v>
      </c>
      <c r="F50" s="26">
        <v>65243</v>
      </c>
      <c r="G50" s="27">
        <v>59770</v>
      </c>
      <c r="H50" s="28" t="str">
        <f t="shared" si="1"/>
        <v>Y</v>
      </c>
      <c r="J50" s="38"/>
    </row>
    <row r="51" spans="1:10" s="8" customFormat="1" ht="14.25" customHeight="1" x14ac:dyDescent="0.2">
      <c r="A51" s="23" t="s">
        <v>47</v>
      </c>
      <c r="B51" s="24">
        <v>17001</v>
      </c>
      <c r="C51" s="25">
        <v>19.98</v>
      </c>
      <c r="D51" s="26">
        <v>1005915</v>
      </c>
      <c r="E51" s="26">
        <v>1161099</v>
      </c>
      <c r="F51" s="26">
        <v>58113</v>
      </c>
      <c r="G51" s="27">
        <v>53946</v>
      </c>
      <c r="H51" s="28" t="str">
        <f t="shared" si="1"/>
        <v>Y</v>
      </c>
      <c r="J51" s="38"/>
    </row>
    <row r="52" spans="1:10" s="8" customFormat="1" ht="14.25" customHeight="1" x14ac:dyDescent="0.2">
      <c r="A52" s="23" t="s">
        <v>48</v>
      </c>
      <c r="B52" s="24">
        <v>44001</v>
      </c>
      <c r="C52" s="25">
        <v>19.59</v>
      </c>
      <c r="D52" s="26">
        <v>876568</v>
      </c>
      <c r="E52" s="26">
        <v>1209093</v>
      </c>
      <c r="F52" s="26">
        <v>61720</v>
      </c>
      <c r="G52" s="27">
        <v>55253</v>
      </c>
      <c r="H52" s="28" t="str">
        <f t="shared" si="1"/>
        <v>Y</v>
      </c>
      <c r="J52" s="38"/>
    </row>
    <row r="53" spans="1:10" s="8" customFormat="1" ht="14.25" customHeight="1" x14ac:dyDescent="0.2">
      <c r="A53" s="23" t="s">
        <v>49</v>
      </c>
      <c r="B53" s="24">
        <v>46002</v>
      </c>
      <c r="C53" s="25">
        <v>14.04</v>
      </c>
      <c r="D53" s="26">
        <v>648981</v>
      </c>
      <c r="E53" s="26">
        <v>780836</v>
      </c>
      <c r="F53" s="26">
        <v>55615</v>
      </c>
      <c r="G53" s="27">
        <v>48874</v>
      </c>
      <c r="H53" s="28" t="str">
        <f t="shared" si="1"/>
        <v>Y</v>
      </c>
      <c r="J53" s="38"/>
    </row>
    <row r="54" spans="1:10" s="8" customFormat="1" ht="14.25" customHeight="1" x14ac:dyDescent="0.2">
      <c r="A54" s="23" t="s">
        <v>50</v>
      </c>
      <c r="B54" s="24">
        <v>24004</v>
      </c>
      <c r="C54" s="25">
        <v>33.69</v>
      </c>
      <c r="D54" s="26">
        <v>1641145</v>
      </c>
      <c r="E54" s="26">
        <v>2174643</v>
      </c>
      <c r="F54" s="26">
        <v>64549</v>
      </c>
      <c r="G54" s="27">
        <v>54405</v>
      </c>
      <c r="H54" s="28" t="str">
        <f t="shared" si="1"/>
        <v>Y</v>
      </c>
      <c r="J54" s="38"/>
    </row>
    <row r="55" spans="1:10" s="8" customFormat="1" ht="14.25" customHeight="1" x14ac:dyDescent="0.2">
      <c r="A55" s="23" t="s">
        <v>51</v>
      </c>
      <c r="B55" s="24">
        <v>50003</v>
      </c>
      <c r="C55" s="25">
        <v>62.62</v>
      </c>
      <c r="D55" s="26">
        <v>2825278</v>
      </c>
      <c r="E55" s="26">
        <v>3463842</v>
      </c>
      <c r="F55" s="26">
        <v>55315</v>
      </c>
      <c r="G55" s="27">
        <v>48309</v>
      </c>
      <c r="H55" s="28" t="str">
        <f t="shared" si="1"/>
        <v>Y</v>
      </c>
      <c r="J55" s="38"/>
    </row>
    <row r="56" spans="1:10" s="8" customFormat="1" ht="14.25" customHeight="1" x14ac:dyDescent="0.2">
      <c r="A56" s="23" t="s">
        <v>52</v>
      </c>
      <c r="B56" s="24">
        <v>14001</v>
      </c>
      <c r="C56" s="25">
        <v>20.21</v>
      </c>
      <c r="D56" s="26">
        <v>1041826</v>
      </c>
      <c r="E56" s="26">
        <v>1356222</v>
      </c>
      <c r="F56" s="26">
        <v>67106</v>
      </c>
      <c r="G56" s="27">
        <v>58185</v>
      </c>
      <c r="H56" s="28" t="str">
        <f t="shared" si="1"/>
        <v>Y</v>
      </c>
      <c r="J56" s="38"/>
    </row>
    <row r="57" spans="1:10" s="8" customFormat="1" ht="14.25" customHeight="1" x14ac:dyDescent="0.2">
      <c r="A57" s="23" t="s">
        <v>53</v>
      </c>
      <c r="B57" s="24">
        <v>6002</v>
      </c>
      <c r="C57" s="25">
        <v>18.13</v>
      </c>
      <c r="D57" s="26">
        <v>850610</v>
      </c>
      <c r="E57" s="26">
        <v>1064372</v>
      </c>
      <c r="F57" s="26">
        <v>58708</v>
      </c>
      <c r="G57" s="27">
        <v>52101</v>
      </c>
      <c r="H57" s="28" t="str">
        <f t="shared" si="1"/>
        <v>Y</v>
      </c>
      <c r="J57" s="38"/>
    </row>
    <row r="58" spans="1:10" s="8" customFormat="1" ht="14.25" customHeight="1" x14ac:dyDescent="0.2">
      <c r="A58" s="23" t="s">
        <v>54</v>
      </c>
      <c r="B58" s="24">
        <v>33001</v>
      </c>
      <c r="C58" s="25">
        <v>30.89</v>
      </c>
      <c r="D58" s="26">
        <v>1520908</v>
      </c>
      <c r="E58" s="26">
        <v>2132796</v>
      </c>
      <c r="F58" s="26">
        <v>69045</v>
      </c>
      <c r="G58" s="27">
        <v>61339</v>
      </c>
      <c r="H58" s="28" t="str">
        <f t="shared" si="1"/>
        <v>Y</v>
      </c>
      <c r="J58" s="38"/>
    </row>
    <row r="59" spans="1:10" s="8" customFormat="1" ht="14.25" customHeight="1" x14ac:dyDescent="0.2">
      <c r="A59" s="23" t="s">
        <v>55</v>
      </c>
      <c r="B59" s="24">
        <v>49004</v>
      </c>
      <c r="C59" s="25">
        <v>33.74</v>
      </c>
      <c r="D59" s="26">
        <v>1718947</v>
      </c>
      <c r="E59" s="26">
        <v>2181509</v>
      </c>
      <c r="F59" s="26">
        <v>64656</v>
      </c>
      <c r="G59" s="27">
        <v>55673</v>
      </c>
      <c r="H59" s="28" t="str">
        <f t="shared" si="1"/>
        <v>Y</v>
      </c>
      <c r="J59" s="38"/>
    </row>
    <row r="60" spans="1:10" s="8" customFormat="1" ht="14.25" customHeight="1" x14ac:dyDescent="0.2">
      <c r="A60" s="23" t="s">
        <v>56</v>
      </c>
      <c r="B60" s="24">
        <v>63001</v>
      </c>
      <c r="C60" s="25">
        <v>19.989999999999998</v>
      </c>
      <c r="D60" s="26">
        <v>944591</v>
      </c>
      <c r="E60" s="26">
        <v>1231586</v>
      </c>
      <c r="F60" s="26">
        <v>61610</v>
      </c>
      <c r="G60" s="27">
        <v>53658</v>
      </c>
      <c r="H60" s="28" t="str">
        <f t="shared" si="1"/>
        <v>Y</v>
      </c>
      <c r="J60" s="38"/>
    </row>
    <row r="61" spans="1:10" s="8" customFormat="1" ht="14.25" customHeight="1" x14ac:dyDescent="0.2">
      <c r="A61" s="23" t="s">
        <v>57</v>
      </c>
      <c r="B61" s="24">
        <v>53001</v>
      </c>
      <c r="C61" s="25">
        <v>22.33</v>
      </c>
      <c r="D61" s="26">
        <v>1006602</v>
      </c>
      <c r="E61" s="26">
        <v>1278457</v>
      </c>
      <c r="F61" s="26">
        <v>57253</v>
      </c>
      <c r="G61" s="27">
        <v>50203</v>
      </c>
      <c r="H61" s="28" t="str">
        <f t="shared" si="1"/>
        <v>Y</v>
      </c>
      <c r="J61" s="38"/>
    </row>
    <row r="62" spans="1:10" s="8" customFormat="1" ht="14.25" customHeight="1" x14ac:dyDescent="0.2">
      <c r="A62" s="23" t="s">
        <v>58</v>
      </c>
      <c r="B62" s="24">
        <v>26004</v>
      </c>
      <c r="C62" s="25">
        <v>33</v>
      </c>
      <c r="D62" s="26">
        <v>1672562</v>
      </c>
      <c r="E62" s="26">
        <v>2130053</v>
      </c>
      <c r="F62" s="26">
        <v>64547</v>
      </c>
      <c r="G62" s="27">
        <v>54838</v>
      </c>
      <c r="H62" s="28" t="str">
        <f t="shared" si="1"/>
        <v>Y</v>
      </c>
      <c r="J62" s="38"/>
    </row>
    <row r="63" spans="1:10" s="8" customFormat="1" ht="14.25" customHeight="1" x14ac:dyDescent="0.2">
      <c r="A63" s="23" t="s">
        <v>59</v>
      </c>
      <c r="B63" s="24">
        <v>6006</v>
      </c>
      <c r="C63" s="25">
        <v>41.28</v>
      </c>
      <c r="D63" s="26">
        <v>2178283</v>
      </c>
      <c r="E63" s="26">
        <v>2820054</v>
      </c>
      <c r="F63" s="26">
        <v>68315</v>
      </c>
      <c r="G63" s="27">
        <v>60293</v>
      </c>
      <c r="H63" s="28" t="str">
        <f t="shared" si="1"/>
        <v>Y</v>
      </c>
      <c r="J63" s="38"/>
    </row>
    <row r="64" spans="1:10" s="8" customFormat="1" ht="14.25" customHeight="1" x14ac:dyDescent="0.2">
      <c r="A64" s="23" t="s">
        <v>60</v>
      </c>
      <c r="B64" s="24">
        <v>27001</v>
      </c>
      <c r="C64" s="25">
        <v>22</v>
      </c>
      <c r="D64" s="26">
        <v>1077949</v>
      </c>
      <c r="E64" s="26">
        <v>1335089</v>
      </c>
      <c r="F64" s="26">
        <v>60686</v>
      </c>
      <c r="G64" s="27">
        <v>55069</v>
      </c>
      <c r="H64" s="28" t="str">
        <f t="shared" si="1"/>
        <v>Y</v>
      </c>
      <c r="J64" s="38"/>
    </row>
    <row r="65" spans="1:10" s="8" customFormat="1" ht="14.25" customHeight="1" x14ac:dyDescent="0.2">
      <c r="A65" s="23" t="s">
        <v>61</v>
      </c>
      <c r="B65" s="24">
        <v>28003</v>
      </c>
      <c r="C65" s="25">
        <v>52.18</v>
      </c>
      <c r="D65" s="26">
        <v>2686801</v>
      </c>
      <c r="E65" s="26">
        <v>3449378</v>
      </c>
      <c r="F65" s="26">
        <v>66105</v>
      </c>
      <c r="G65" s="27">
        <v>56831</v>
      </c>
      <c r="H65" s="28" t="str">
        <f t="shared" si="1"/>
        <v>Y</v>
      </c>
      <c r="J65" s="38"/>
    </row>
    <row r="66" spans="1:10" s="8" customFormat="1" ht="14.25" customHeight="1" x14ac:dyDescent="0.2">
      <c r="A66" s="23" t="s">
        <v>62</v>
      </c>
      <c r="B66" s="24">
        <v>30001</v>
      </c>
      <c r="C66" s="25">
        <v>30.12</v>
      </c>
      <c r="D66" s="26">
        <v>1424340</v>
      </c>
      <c r="E66" s="26">
        <v>1734343</v>
      </c>
      <c r="F66" s="26">
        <v>57581</v>
      </c>
      <c r="G66" s="27">
        <v>49223</v>
      </c>
      <c r="H66" s="28" t="str">
        <f t="shared" si="1"/>
        <v>Y</v>
      </c>
      <c r="J66" s="38"/>
    </row>
    <row r="67" spans="1:10" s="8" customFormat="1" ht="14.25" customHeight="1" x14ac:dyDescent="0.2">
      <c r="A67" s="23" t="s">
        <v>63</v>
      </c>
      <c r="B67" s="24">
        <v>31001</v>
      </c>
      <c r="C67" s="25">
        <v>22.5</v>
      </c>
      <c r="D67" s="26">
        <v>1029300</v>
      </c>
      <c r="E67" s="26">
        <v>1403898</v>
      </c>
      <c r="F67" s="26">
        <v>62395</v>
      </c>
      <c r="G67" s="27">
        <v>59133</v>
      </c>
      <c r="H67" s="28" t="str">
        <f t="shared" si="1"/>
        <v>Y</v>
      </c>
      <c r="J67" s="38"/>
    </row>
    <row r="68" spans="1:10" s="8" customFormat="1" ht="14.25" customHeight="1" x14ac:dyDescent="0.2">
      <c r="A68" s="23" t="s">
        <v>64</v>
      </c>
      <c r="B68" s="24">
        <v>41002</v>
      </c>
      <c r="C68" s="25">
        <v>430.92</v>
      </c>
      <c r="D68" s="26">
        <v>23905218</v>
      </c>
      <c r="E68" s="26">
        <v>30695868</v>
      </c>
      <c r="F68" s="26">
        <v>71233</v>
      </c>
      <c r="G68" s="27">
        <v>55634</v>
      </c>
      <c r="H68" s="28" t="str">
        <f t="shared" si="1"/>
        <v>Y</v>
      </c>
      <c r="J68" s="38"/>
    </row>
    <row r="69" spans="1:10" s="8" customFormat="1" ht="14.25" customHeight="1" x14ac:dyDescent="0.2">
      <c r="A69" s="23" t="s">
        <v>65</v>
      </c>
      <c r="B69" s="24">
        <v>14002</v>
      </c>
      <c r="C69" s="25">
        <v>15.51</v>
      </c>
      <c r="D69" s="26">
        <v>755709</v>
      </c>
      <c r="E69" s="26">
        <v>970058</v>
      </c>
      <c r="F69" s="26">
        <v>62544</v>
      </c>
      <c r="G69" s="27">
        <v>53080</v>
      </c>
      <c r="H69" s="28" t="str">
        <f t="shared" ref="H69:H100" si="2">IF(F69&gt;G69,"Y","N")</f>
        <v>Y</v>
      </c>
      <c r="J69" s="38"/>
    </row>
    <row r="70" spans="1:10" s="8" customFormat="1" ht="14.25" customHeight="1" x14ac:dyDescent="0.2">
      <c r="A70" s="23" t="s">
        <v>66</v>
      </c>
      <c r="B70" s="24">
        <v>10001</v>
      </c>
      <c r="C70" s="25">
        <v>13.97</v>
      </c>
      <c r="D70" s="26">
        <v>669927</v>
      </c>
      <c r="E70" s="26">
        <v>791363</v>
      </c>
      <c r="F70" s="26">
        <v>56647</v>
      </c>
      <c r="G70" s="27">
        <v>54153</v>
      </c>
      <c r="H70" s="28" t="str">
        <f t="shared" si="2"/>
        <v>Y</v>
      </c>
      <c r="J70" s="38"/>
    </row>
    <row r="71" spans="1:10" s="8" customFormat="1" ht="14.25" customHeight="1" x14ac:dyDescent="0.2">
      <c r="A71" s="23" t="s">
        <v>67</v>
      </c>
      <c r="B71" s="24">
        <v>34002</v>
      </c>
      <c r="C71" s="25">
        <v>22.17</v>
      </c>
      <c r="D71" s="26">
        <v>1026798</v>
      </c>
      <c r="E71" s="26">
        <v>1326293</v>
      </c>
      <c r="F71" s="26">
        <v>59824</v>
      </c>
      <c r="G71" s="27">
        <v>56824</v>
      </c>
      <c r="H71" s="28" t="str">
        <f t="shared" si="2"/>
        <v>Y</v>
      </c>
      <c r="J71" s="38"/>
    </row>
    <row r="72" spans="1:10" s="10" customFormat="1" ht="14.25" customHeight="1" x14ac:dyDescent="0.2">
      <c r="A72" s="29" t="s">
        <v>68</v>
      </c>
      <c r="B72" s="30">
        <v>51002</v>
      </c>
      <c r="C72" s="25">
        <v>35.340000000000003</v>
      </c>
      <c r="D72" s="26">
        <v>1783714</v>
      </c>
      <c r="E72" s="26">
        <v>2286133</v>
      </c>
      <c r="F72" s="26">
        <v>64690</v>
      </c>
      <c r="G72" s="27">
        <v>59577</v>
      </c>
      <c r="H72" s="31" t="str">
        <f t="shared" si="2"/>
        <v>Y</v>
      </c>
      <c r="I72" s="8"/>
      <c r="J72" s="38"/>
    </row>
    <row r="73" spans="1:10" s="8" customFormat="1" ht="14.25" customHeight="1" x14ac:dyDescent="0.2">
      <c r="A73" s="23" t="s">
        <v>69</v>
      </c>
      <c r="B73" s="24">
        <v>56006</v>
      </c>
      <c r="C73" s="25">
        <v>24.66</v>
      </c>
      <c r="D73" s="26">
        <v>1179811</v>
      </c>
      <c r="E73" s="26">
        <v>1556199</v>
      </c>
      <c r="F73" s="26">
        <v>63106</v>
      </c>
      <c r="G73" s="27">
        <v>57188</v>
      </c>
      <c r="H73" s="28" t="str">
        <f t="shared" si="2"/>
        <v>Y</v>
      </c>
      <c r="J73" s="38"/>
    </row>
    <row r="74" spans="1:10" s="8" customFormat="1" ht="14.25" customHeight="1" x14ac:dyDescent="0.2">
      <c r="A74" s="23" t="s">
        <v>70</v>
      </c>
      <c r="B74" s="24">
        <v>23002</v>
      </c>
      <c r="C74" s="25">
        <v>58.73</v>
      </c>
      <c r="D74" s="26">
        <v>2713971</v>
      </c>
      <c r="E74" s="26">
        <v>3333102</v>
      </c>
      <c r="F74" s="26">
        <v>56753</v>
      </c>
      <c r="G74" s="27">
        <v>54403</v>
      </c>
      <c r="H74" s="28" t="str">
        <f t="shared" si="2"/>
        <v>Y</v>
      </c>
      <c r="J74" s="38"/>
    </row>
    <row r="75" spans="1:10" s="8" customFormat="1" ht="14.25" customHeight="1" x14ac:dyDescent="0.2">
      <c r="A75" s="23" t="s">
        <v>71</v>
      </c>
      <c r="B75" s="24">
        <v>53002</v>
      </c>
      <c r="C75" s="25">
        <v>15.09</v>
      </c>
      <c r="D75" s="26">
        <v>657381</v>
      </c>
      <c r="E75" s="26">
        <v>929832</v>
      </c>
      <c r="F75" s="26">
        <v>61619</v>
      </c>
      <c r="G75" s="27">
        <v>50606</v>
      </c>
      <c r="H75" s="28" t="str">
        <f t="shared" si="2"/>
        <v>Y</v>
      </c>
      <c r="J75" s="38"/>
    </row>
    <row r="76" spans="1:10" s="8" customFormat="1" ht="14.25" customHeight="1" x14ac:dyDescent="0.2">
      <c r="A76" s="23" t="s">
        <v>72</v>
      </c>
      <c r="B76" s="24">
        <v>48003</v>
      </c>
      <c r="C76" s="25">
        <v>27.59</v>
      </c>
      <c r="D76" s="26">
        <v>1303598</v>
      </c>
      <c r="E76" s="26">
        <v>1668446</v>
      </c>
      <c r="F76" s="26">
        <v>60473</v>
      </c>
      <c r="G76" s="27">
        <v>54312</v>
      </c>
      <c r="H76" s="28" t="str">
        <f t="shared" si="2"/>
        <v>Y</v>
      </c>
      <c r="J76" s="38"/>
    </row>
    <row r="77" spans="1:10" s="8" customFormat="1" ht="14.25" customHeight="1" x14ac:dyDescent="0.2">
      <c r="A77" s="23" t="s">
        <v>73</v>
      </c>
      <c r="B77" s="24">
        <v>2002</v>
      </c>
      <c r="C77" s="25">
        <v>178.63</v>
      </c>
      <c r="D77" s="26">
        <v>10096989</v>
      </c>
      <c r="E77" s="26">
        <v>13041254</v>
      </c>
      <c r="F77" s="26">
        <v>73007</v>
      </c>
      <c r="G77" s="27">
        <v>63629</v>
      </c>
      <c r="H77" s="28" t="str">
        <f t="shared" si="2"/>
        <v>Y</v>
      </c>
      <c r="J77" s="38"/>
    </row>
    <row r="78" spans="1:10" s="8" customFormat="1" ht="14.25" customHeight="1" x14ac:dyDescent="0.2">
      <c r="A78" s="23" t="s">
        <v>74</v>
      </c>
      <c r="B78" s="24">
        <v>22006</v>
      </c>
      <c r="C78" s="25">
        <v>35.07</v>
      </c>
      <c r="D78" s="26">
        <v>1708031</v>
      </c>
      <c r="E78" s="26">
        <v>2221591</v>
      </c>
      <c r="F78" s="26">
        <v>63347</v>
      </c>
      <c r="G78" s="27">
        <v>56563</v>
      </c>
      <c r="H78" s="28" t="str">
        <f t="shared" si="2"/>
        <v>Y</v>
      </c>
      <c r="J78" s="38"/>
    </row>
    <row r="79" spans="1:10" s="8" customFormat="1" ht="14.25" customHeight="1" x14ac:dyDescent="0.2">
      <c r="A79" s="23" t="s">
        <v>75</v>
      </c>
      <c r="B79" s="24">
        <v>13003</v>
      </c>
      <c r="C79" s="25">
        <v>24.36</v>
      </c>
      <c r="D79" s="26">
        <v>1143234</v>
      </c>
      <c r="E79" s="26">
        <v>1658528</v>
      </c>
      <c r="F79" s="26">
        <v>68084</v>
      </c>
      <c r="G79" s="27">
        <v>56006</v>
      </c>
      <c r="H79" s="28" t="str">
        <f t="shared" si="2"/>
        <v>Y</v>
      </c>
      <c r="J79" s="38"/>
    </row>
    <row r="80" spans="1:10" s="8" customFormat="1" ht="14.25" customHeight="1" x14ac:dyDescent="0.2">
      <c r="A80" s="23" t="s">
        <v>76</v>
      </c>
      <c r="B80" s="24">
        <v>2003</v>
      </c>
      <c r="C80" s="25">
        <v>19.18</v>
      </c>
      <c r="D80" s="26">
        <v>958198</v>
      </c>
      <c r="E80" s="26">
        <v>1252537</v>
      </c>
      <c r="F80" s="26">
        <v>65304</v>
      </c>
      <c r="G80" s="27">
        <v>60464</v>
      </c>
      <c r="H80" s="28" t="str">
        <f t="shared" si="2"/>
        <v>Y</v>
      </c>
      <c r="J80" s="38"/>
    </row>
    <row r="81" spans="1:10" s="8" customFormat="1" ht="14.25" customHeight="1" x14ac:dyDescent="0.2">
      <c r="A81" s="23" t="s">
        <v>77</v>
      </c>
      <c r="B81" s="24">
        <v>37003</v>
      </c>
      <c r="C81" s="25">
        <v>16.12</v>
      </c>
      <c r="D81" s="26">
        <v>729563</v>
      </c>
      <c r="E81" s="26">
        <v>929462</v>
      </c>
      <c r="F81" s="26">
        <v>57659</v>
      </c>
      <c r="G81" s="27">
        <v>50944</v>
      </c>
      <c r="H81" s="28" t="str">
        <f t="shared" si="2"/>
        <v>Y</v>
      </c>
      <c r="J81" s="38"/>
    </row>
    <row r="82" spans="1:10" s="8" customFormat="1" ht="14.25" customHeight="1" x14ac:dyDescent="0.2">
      <c r="A82" s="23" t="s">
        <v>78</v>
      </c>
      <c r="B82" s="24">
        <v>35002</v>
      </c>
      <c r="C82" s="25">
        <v>33.56</v>
      </c>
      <c r="D82" s="26">
        <v>1631678</v>
      </c>
      <c r="E82" s="26">
        <v>2132626</v>
      </c>
      <c r="F82" s="26">
        <v>63547</v>
      </c>
      <c r="G82" s="27">
        <v>55065</v>
      </c>
      <c r="H82" s="28" t="str">
        <f t="shared" si="2"/>
        <v>Y</v>
      </c>
      <c r="J82" s="38"/>
    </row>
    <row r="83" spans="1:10" s="8" customFormat="1" ht="14.25" customHeight="1" x14ac:dyDescent="0.2">
      <c r="A83" s="23" t="s">
        <v>79</v>
      </c>
      <c r="B83" s="24">
        <v>7002</v>
      </c>
      <c r="C83" s="25">
        <v>29.8</v>
      </c>
      <c r="D83" s="26">
        <v>1513164</v>
      </c>
      <c r="E83" s="26">
        <v>1870492</v>
      </c>
      <c r="F83" s="26">
        <v>62768</v>
      </c>
      <c r="G83" s="27">
        <v>53994</v>
      </c>
      <c r="H83" s="28" t="str">
        <f t="shared" si="2"/>
        <v>Y</v>
      </c>
      <c r="J83" s="38"/>
    </row>
    <row r="84" spans="1:10" s="8" customFormat="1" ht="14.25" customHeight="1" x14ac:dyDescent="0.2">
      <c r="A84" s="23" t="s">
        <v>80</v>
      </c>
      <c r="B84" s="24">
        <v>38003</v>
      </c>
      <c r="C84" s="25">
        <v>19.23</v>
      </c>
      <c r="D84" s="26">
        <v>874426</v>
      </c>
      <c r="E84" s="26">
        <v>1154659</v>
      </c>
      <c r="F84" s="26">
        <v>60045</v>
      </c>
      <c r="G84" s="27">
        <v>54749</v>
      </c>
      <c r="H84" s="28" t="str">
        <f t="shared" si="2"/>
        <v>Y</v>
      </c>
      <c r="J84" s="38"/>
    </row>
    <row r="85" spans="1:10" s="8" customFormat="1" ht="14.25" customHeight="1" x14ac:dyDescent="0.2">
      <c r="A85" s="23" t="s">
        <v>81</v>
      </c>
      <c r="B85" s="24">
        <v>45005</v>
      </c>
      <c r="C85" s="25">
        <v>20.51</v>
      </c>
      <c r="D85" s="26">
        <v>1030142</v>
      </c>
      <c r="E85" s="26">
        <v>1319757</v>
      </c>
      <c r="F85" s="26">
        <v>64347</v>
      </c>
      <c r="G85" s="27">
        <v>57526</v>
      </c>
      <c r="H85" s="28" t="str">
        <f t="shared" si="2"/>
        <v>Y</v>
      </c>
      <c r="J85" s="38"/>
    </row>
    <row r="86" spans="1:10" s="8" customFormat="1" ht="14.25" customHeight="1" x14ac:dyDescent="0.2">
      <c r="A86" s="23" t="s">
        <v>82</v>
      </c>
      <c r="B86" s="24">
        <v>40001</v>
      </c>
      <c r="C86" s="25">
        <v>63.5</v>
      </c>
      <c r="D86" s="26">
        <v>3420681</v>
      </c>
      <c r="E86" s="26">
        <v>4709693</v>
      </c>
      <c r="F86" s="26">
        <v>74168</v>
      </c>
      <c r="G86" s="27">
        <v>64258</v>
      </c>
      <c r="H86" s="28" t="str">
        <f t="shared" si="2"/>
        <v>Y</v>
      </c>
      <c r="J86" s="38"/>
    </row>
    <row r="87" spans="1:10" s="8" customFormat="1" ht="14.25" customHeight="1" x14ac:dyDescent="0.2">
      <c r="A87" s="23" t="s">
        <v>83</v>
      </c>
      <c r="B87" s="24">
        <v>52004</v>
      </c>
      <c r="C87" s="25">
        <v>23.4</v>
      </c>
      <c r="D87" s="26">
        <v>1189409</v>
      </c>
      <c r="E87" s="26">
        <v>1449081</v>
      </c>
      <c r="F87" s="26">
        <v>61927</v>
      </c>
      <c r="G87" s="27">
        <v>59044</v>
      </c>
      <c r="H87" s="28" t="str">
        <f t="shared" si="2"/>
        <v>Y</v>
      </c>
      <c r="J87" s="38"/>
    </row>
    <row r="88" spans="1:10" s="8" customFormat="1" ht="14.25" customHeight="1" x14ac:dyDescent="0.2">
      <c r="A88" s="23" t="s">
        <v>84</v>
      </c>
      <c r="B88" s="24">
        <v>41004</v>
      </c>
      <c r="C88" s="25">
        <v>75.150000000000006</v>
      </c>
      <c r="D88" s="26">
        <v>3882338</v>
      </c>
      <c r="E88" s="26">
        <v>4833370</v>
      </c>
      <c r="F88" s="26">
        <v>64316</v>
      </c>
      <c r="G88" s="27">
        <v>54150</v>
      </c>
      <c r="H88" s="28" t="str">
        <f t="shared" si="2"/>
        <v>Y</v>
      </c>
      <c r="J88" s="38"/>
    </row>
    <row r="89" spans="1:10" s="8" customFormat="1" ht="14.25" customHeight="1" x14ac:dyDescent="0.2">
      <c r="A89" s="23" t="s">
        <v>85</v>
      </c>
      <c r="B89" s="24">
        <v>44002</v>
      </c>
      <c r="C89" s="25">
        <v>22.02</v>
      </c>
      <c r="D89" s="26">
        <v>1051139</v>
      </c>
      <c r="E89" s="26">
        <v>1352836</v>
      </c>
      <c r="F89" s="26">
        <v>61437</v>
      </c>
      <c r="G89" s="27">
        <v>52015</v>
      </c>
      <c r="H89" s="28" t="str">
        <f t="shared" si="2"/>
        <v>Y</v>
      </c>
      <c r="J89" s="38"/>
    </row>
    <row r="90" spans="1:10" s="8" customFormat="1" ht="14.25" customHeight="1" x14ac:dyDescent="0.2">
      <c r="A90" s="23" t="s">
        <v>86</v>
      </c>
      <c r="B90" s="24">
        <v>42001</v>
      </c>
      <c r="C90" s="25">
        <v>33.979999999999997</v>
      </c>
      <c r="D90" s="26">
        <v>1701375</v>
      </c>
      <c r="E90" s="26">
        <v>2199548</v>
      </c>
      <c r="F90" s="26">
        <v>64731</v>
      </c>
      <c r="G90" s="27">
        <v>60202</v>
      </c>
      <c r="H90" s="28" t="str">
        <f t="shared" si="2"/>
        <v>Y</v>
      </c>
      <c r="J90" s="38"/>
    </row>
    <row r="91" spans="1:10" s="8" customFormat="1" ht="14.25" customHeight="1" x14ac:dyDescent="0.2">
      <c r="A91" s="23" t="s">
        <v>87</v>
      </c>
      <c r="B91" s="24">
        <v>39002</v>
      </c>
      <c r="C91" s="25">
        <v>83.34</v>
      </c>
      <c r="D91" s="26">
        <v>4527705</v>
      </c>
      <c r="E91" s="26">
        <v>5616977</v>
      </c>
      <c r="F91" s="26">
        <v>67398</v>
      </c>
      <c r="G91" s="27">
        <v>59835</v>
      </c>
      <c r="H91" s="28" t="str">
        <f t="shared" si="2"/>
        <v>Y</v>
      </c>
      <c r="J91" s="38"/>
    </row>
    <row r="92" spans="1:10" s="8" customFormat="1" ht="14.25" customHeight="1" x14ac:dyDescent="0.2">
      <c r="A92" s="23" t="s">
        <v>88</v>
      </c>
      <c r="B92" s="24">
        <v>60003</v>
      </c>
      <c r="C92" s="25">
        <v>20.12</v>
      </c>
      <c r="D92" s="26">
        <v>936875</v>
      </c>
      <c r="E92" s="26">
        <v>1227747</v>
      </c>
      <c r="F92" s="26">
        <v>61021</v>
      </c>
      <c r="G92" s="27">
        <v>51730</v>
      </c>
      <c r="H92" s="28" t="str">
        <f t="shared" si="2"/>
        <v>Y</v>
      </c>
      <c r="J92" s="38"/>
    </row>
    <row r="93" spans="1:10" s="8" customFormat="1" ht="14.25" customHeight="1" x14ac:dyDescent="0.2">
      <c r="A93" s="23" t="s">
        <v>89</v>
      </c>
      <c r="B93" s="24">
        <v>43007</v>
      </c>
      <c r="C93" s="25">
        <v>30.47</v>
      </c>
      <c r="D93" s="26">
        <v>1509337</v>
      </c>
      <c r="E93" s="26">
        <v>1877601</v>
      </c>
      <c r="F93" s="26">
        <v>61621</v>
      </c>
      <c r="G93" s="27">
        <v>57034</v>
      </c>
      <c r="H93" s="28" t="str">
        <f t="shared" si="2"/>
        <v>Y</v>
      </c>
      <c r="J93" s="38"/>
    </row>
    <row r="94" spans="1:10" s="8" customFormat="1" ht="14.25" customHeight="1" x14ac:dyDescent="0.2">
      <c r="A94" s="23" t="s">
        <v>90</v>
      </c>
      <c r="B94" s="24">
        <v>15001</v>
      </c>
      <c r="C94" s="25">
        <v>19.2</v>
      </c>
      <c r="D94" s="26">
        <v>1034494</v>
      </c>
      <c r="E94" s="26">
        <v>1379855</v>
      </c>
      <c r="F94" s="26">
        <v>71867</v>
      </c>
      <c r="G94" s="27">
        <v>64879</v>
      </c>
      <c r="H94" s="28" t="str">
        <f t="shared" si="2"/>
        <v>Y</v>
      </c>
      <c r="J94" s="38"/>
    </row>
    <row r="95" spans="1:10" s="8" customFormat="1" ht="14.25" customHeight="1" x14ac:dyDescent="0.2">
      <c r="A95" s="23" t="s">
        <v>91</v>
      </c>
      <c r="B95" s="24">
        <v>15002</v>
      </c>
      <c r="C95" s="25">
        <v>42.16</v>
      </c>
      <c r="D95" s="26">
        <v>2266306</v>
      </c>
      <c r="E95" s="26">
        <v>2910563</v>
      </c>
      <c r="F95" s="26">
        <v>69036</v>
      </c>
      <c r="G95" s="27">
        <v>56648</v>
      </c>
      <c r="H95" s="28" t="str">
        <f t="shared" si="2"/>
        <v>Y</v>
      </c>
      <c r="J95" s="38"/>
    </row>
    <row r="96" spans="1:10" s="8" customFormat="1" ht="14.25" customHeight="1" x14ac:dyDescent="0.2">
      <c r="A96" s="23" t="s">
        <v>92</v>
      </c>
      <c r="B96" s="24">
        <v>46001</v>
      </c>
      <c r="C96" s="25">
        <v>210.67</v>
      </c>
      <c r="D96" s="26">
        <v>10913728</v>
      </c>
      <c r="E96" s="26">
        <v>13553367</v>
      </c>
      <c r="F96" s="26">
        <v>64335</v>
      </c>
      <c r="G96" s="27">
        <v>58847</v>
      </c>
      <c r="H96" s="28" t="str">
        <f t="shared" si="2"/>
        <v>Y</v>
      </c>
      <c r="J96" s="38"/>
    </row>
    <row r="97" spans="1:10" s="8" customFormat="1" ht="14.25" customHeight="1" x14ac:dyDescent="0.2">
      <c r="A97" s="23" t="s">
        <v>93</v>
      </c>
      <c r="B97" s="24">
        <v>33002</v>
      </c>
      <c r="C97" s="25">
        <v>28.2</v>
      </c>
      <c r="D97" s="26">
        <v>1374255</v>
      </c>
      <c r="E97" s="26">
        <v>1821620</v>
      </c>
      <c r="F97" s="26">
        <v>64596</v>
      </c>
      <c r="G97" s="27">
        <v>55736</v>
      </c>
      <c r="H97" s="28" t="str">
        <f t="shared" si="2"/>
        <v>Y</v>
      </c>
      <c r="J97" s="38"/>
    </row>
    <row r="98" spans="1:10" s="8" customFormat="1" ht="14.25" customHeight="1" x14ac:dyDescent="0.2">
      <c r="A98" s="23" t="s">
        <v>94</v>
      </c>
      <c r="B98" s="24">
        <v>25004</v>
      </c>
      <c r="C98" s="25">
        <v>73.36</v>
      </c>
      <c r="D98" s="26">
        <v>3954196</v>
      </c>
      <c r="E98" s="26">
        <v>5045627</v>
      </c>
      <c r="F98" s="26">
        <v>68779</v>
      </c>
      <c r="G98" s="27">
        <v>58958</v>
      </c>
      <c r="H98" s="28" t="str">
        <f t="shared" si="2"/>
        <v>Y</v>
      </c>
      <c r="J98" s="38"/>
    </row>
    <row r="99" spans="1:10" s="8" customFormat="1" ht="14.25" customHeight="1" x14ac:dyDescent="0.2">
      <c r="A99" s="23" t="s">
        <v>95</v>
      </c>
      <c r="B99" s="24">
        <v>29004</v>
      </c>
      <c r="C99" s="25">
        <v>39</v>
      </c>
      <c r="D99" s="26">
        <v>1876488</v>
      </c>
      <c r="E99" s="26">
        <v>2331762</v>
      </c>
      <c r="F99" s="26">
        <v>59789</v>
      </c>
      <c r="G99" s="27">
        <v>47302</v>
      </c>
      <c r="H99" s="28" t="str">
        <f t="shared" si="2"/>
        <v>Y</v>
      </c>
      <c r="J99" s="38"/>
    </row>
    <row r="100" spans="1:10" s="8" customFormat="1" ht="14.25" customHeight="1" x14ac:dyDescent="0.2">
      <c r="A100" s="23" t="s">
        <v>96</v>
      </c>
      <c r="B100" s="24">
        <v>17002</v>
      </c>
      <c r="C100" s="25">
        <v>179.06</v>
      </c>
      <c r="D100" s="26">
        <v>10015098</v>
      </c>
      <c r="E100" s="26">
        <v>12620457</v>
      </c>
      <c r="F100" s="26">
        <v>70482</v>
      </c>
      <c r="G100" s="27">
        <v>64527</v>
      </c>
      <c r="H100" s="28" t="str">
        <f t="shared" si="2"/>
        <v>Y</v>
      </c>
      <c r="J100" s="38"/>
    </row>
    <row r="101" spans="1:10" s="8" customFormat="1" ht="14.25" customHeight="1" x14ac:dyDescent="0.2">
      <c r="A101" s="23" t="s">
        <v>97</v>
      </c>
      <c r="B101" s="24">
        <v>62006</v>
      </c>
      <c r="C101" s="25">
        <v>47.7</v>
      </c>
      <c r="D101" s="26">
        <v>2464436</v>
      </c>
      <c r="E101" s="26">
        <v>3126997</v>
      </c>
      <c r="F101" s="26">
        <v>65555</v>
      </c>
      <c r="G101" s="27">
        <v>60290</v>
      </c>
      <c r="H101" s="28" t="str">
        <f t="shared" ref="H101:H132" si="3">IF(F101&gt;G101,"Y","N")</f>
        <v>Y</v>
      </c>
      <c r="J101" s="38"/>
    </row>
    <row r="102" spans="1:10" s="8" customFormat="1" ht="14.25" customHeight="1" x14ac:dyDescent="0.2">
      <c r="A102" s="23" t="s">
        <v>98</v>
      </c>
      <c r="B102" s="24">
        <v>43002</v>
      </c>
      <c r="C102" s="25">
        <v>19.37</v>
      </c>
      <c r="D102" s="26">
        <v>996124</v>
      </c>
      <c r="E102" s="26">
        <v>1255571</v>
      </c>
      <c r="F102" s="26">
        <v>64820</v>
      </c>
      <c r="G102" s="27">
        <v>55546</v>
      </c>
      <c r="H102" s="28" t="str">
        <f t="shared" si="3"/>
        <v>Y</v>
      </c>
      <c r="J102" s="38"/>
    </row>
    <row r="103" spans="1:10" s="8" customFormat="1" ht="14.25" customHeight="1" x14ac:dyDescent="0.2">
      <c r="A103" s="23" t="s">
        <v>99</v>
      </c>
      <c r="B103" s="24">
        <v>17003</v>
      </c>
      <c r="C103" s="25">
        <v>19.600000000000001</v>
      </c>
      <c r="D103" s="26">
        <v>959841</v>
      </c>
      <c r="E103" s="26">
        <v>1235759</v>
      </c>
      <c r="F103" s="26">
        <v>63049</v>
      </c>
      <c r="G103" s="27">
        <v>56710</v>
      </c>
      <c r="H103" s="28" t="str">
        <f t="shared" si="3"/>
        <v>Y</v>
      </c>
      <c r="J103" s="38"/>
    </row>
    <row r="104" spans="1:10" s="8" customFormat="1" ht="14.25" customHeight="1" x14ac:dyDescent="0.2">
      <c r="A104" s="23" t="s">
        <v>100</v>
      </c>
      <c r="B104" s="24">
        <v>51003</v>
      </c>
      <c r="C104" s="25">
        <v>18.96</v>
      </c>
      <c r="D104" s="26">
        <v>880625</v>
      </c>
      <c r="E104" s="26">
        <v>1140153</v>
      </c>
      <c r="F104" s="26">
        <v>60135</v>
      </c>
      <c r="G104" s="27">
        <v>56446</v>
      </c>
      <c r="H104" s="28" t="str">
        <f t="shared" si="3"/>
        <v>Y</v>
      </c>
      <c r="J104" s="38"/>
    </row>
    <row r="105" spans="1:10" s="8" customFormat="1" ht="14.25" customHeight="1" x14ac:dyDescent="0.2">
      <c r="A105" s="23" t="s">
        <v>101</v>
      </c>
      <c r="B105" s="24">
        <v>9002</v>
      </c>
      <c r="C105" s="25">
        <v>21.93</v>
      </c>
      <c r="D105" s="26">
        <v>936153</v>
      </c>
      <c r="E105" s="26">
        <v>1217036</v>
      </c>
      <c r="F105" s="26">
        <v>55496</v>
      </c>
      <c r="G105" s="27">
        <v>52132</v>
      </c>
      <c r="H105" s="28" t="str">
        <f t="shared" si="3"/>
        <v>Y</v>
      </c>
      <c r="J105" s="38"/>
    </row>
    <row r="106" spans="1:10" s="8" customFormat="1" ht="14.25" customHeight="1" x14ac:dyDescent="0.2">
      <c r="A106" s="23" t="s">
        <v>102</v>
      </c>
      <c r="B106" s="24">
        <v>56007</v>
      </c>
      <c r="C106" s="25">
        <v>20.75</v>
      </c>
      <c r="D106" s="26">
        <v>1095754</v>
      </c>
      <c r="E106" s="26">
        <v>1403354</v>
      </c>
      <c r="F106" s="26">
        <v>67632</v>
      </c>
      <c r="G106" s="27">
        <v>54278</v>
      </c>
      <c r="H106" s="28" t="str">
        <f t="shared" si="3"/>
        <v>Y</v>
      </c>
      <c r="J106" s="38"/>
    </row>
    <row r="107" spans="1:10" s="8" customFormat="1" ht="14.25" customHeight="1" x14ac:dyDescent="0.2">
      <c r="A107" s="23" t="s">
        <v>103</v>
      </c>
      <c r="B107" s="24">
        <v>23003</v>
      </c>
      <c r="C107" s="25">
        <v>15.24</v>
      </c>
      <c r="D107" s="26">
        <v>737365</v>
      </c>
      <c r="E107" s="26">
        <v>932342</v>
      </c>
      <c r="F107" s="26">
        <v>61177</v>
      </c>
      <c r="G107" s="27">
        <v>53602</v>
      </c>
      <c r="H107" s="28" t="str">
        <f t="shared" si="3"/>
        <v>Y</v>
      </c>
      <c r="J107" s="38"/>
    </row>
    <row r="108" spans="1:10" s="8" customFormat="1" ht="14.25" customHeight="1" x14ac:dyDescent="0.2">
      <c r="A108" s="23" t="s">
        <v>104</v>
      </c>
      <c r="B108" s="24">
        <v>65001</v>
      </c>
      <c r="C108" s="25">
        <v>110.88</v>
      </c>
      <c r="D108" s="26">
        <v>6953844</v>
      </c>
      <c r="E108" s="26">
        <v>8926302</v>
      </c>
      <c r="F108" s="26">
        <v>80504</v>
      </c>
      <c r="G108" s="27">
        <v>68778</v>
      </c>
      <c r="H108" s="28" t="str">
        <f t="shared" si="3"/>
        <v>Y</v>
      </c>
      <c r="J108" s="38"/>
    </row>
    <row r="109" spans="1:10" s="8" customFormat="1" ht="14.25" customHeight="1" x14ac:dyDescent="0.2">
      <c r="A109" s="23" t="s">
        <v>105</v>
      </c>
      <c r="B109" s="24">
        <v>39005</v>
      </c>
      <c r="C109" s="25">
        <v>18.05</v>
      </c>
      <c r="D109" s="26">
        <v>821791</v>
      </c>
      <c r="E109" s="26">
        <v>1039194</v>
      </c>
      <c r="F109" s="26">
        <v>57573</v>
      </c>
      <c r="G109" s="27">
        <v>49376</v>
      </c>
      <c r="H109" s="28" t="str">
        <f t="shared" si="3"/>
        <v>Y</v>
      </c>
      <c r="J109" s="38"/>
    </row>
    <row r="110" spans="1:10" s="8" customFormat="1" ht="14.25" customHeight="1" x14ac:dyDescent="0.2">
      <c r="A110" s="23" t="s">
        <v>106</v>
      </c>
      <c r="B110" s="24">
        <v>60004</v>
      </c>
      <c r="C110" s="25">
        <v>33.21</v>
      </c>
      <c r="D110" s="26">
        <v>1619907</v>
      </c>
      <c r="E110" s="26">
        <v>2000357</v>
      </c>
      <c r="F110" s="26">
        <v>60234</v>
      </c>
      <c r="G110" s="27">
        <v>51042</v>
      </c>
      <c r="H110" s="28" t="str">
        <f t="shared" si="3"/>
        <v>Y</v>
      </c>
      <c r="J110" s="38"/>
    </row>
    <row r="111" spans="1:10" s="8" customFormat="1" ht="14.25" customHeight="1" x14ac:dyDescent="0.2">
      <c r="A111" s="23" t="s">
        <v>107</v>
      </c>
      <c r="B111" s="24">
        <v>33003</v>
      </c>
      <c r="C111" s="25">
        <v>45.24</v>
      </c>
      <c r="D111" s="26">
        <v>2269696</v>
      </c>
      <c r="E111" s="26">
        <v>2923197</v>
      </c>
      <c r="F111" s="26">
        <v>64615</v>
      </c>
      <c r="G111" s="27">
        <v>57053</v>
      </c>
      <c r="H111" s="28" t="str">
        <f t="shared" si="3"/>
        <v>Y</v>
      </c>
      <c r="J111" s="38"/>
    </row>
    <row r="112" spans="1:10" s="8" customFormat="1" ht="14.25" customHeight="1" x14ac:dyDescent="0.2">
      <c r="A112" s="23" t="s">
        <v>108</v>
      </c>
      <c r="B112" s="24">
        <v>32002</v>
      </c>
      <c r="C112" s="25">
        <v>172.67</v>
      </c>
      <c r="D112" s="26">
        <v>9575866</v>
      </c>
      <c r="E112" s="26">
        <v>11596321</v>
      </c>
      <c r="F112" s="26">
        <v>67159</v>
      </c>
      <c r="G112" s="27">
        <v>57030</v>
      </c>
      <c r="H112" s="28" t="str">
        <f t="shared" si="3"/>
        <v>Y</v>
      </c>
      <c r="J112" s="38"/>
    </row>
    <row r="113" spans="1:10" s="8" customFormat="1" ht="14.25" customHeight="1" x14ac:dyDescent="0.2">
      <c r="A113" s="23" t="s">
        <v>109</v>
      </c>
      <c r="B113" s="24">
        <v>1001</v>
      </c>
      <c r="C113" s="25">
        <v>22.4</v>
      </c>
      <c r="D113" s="26">
        <v>1109743</v>
      </c>
      <c r="E113" s="26">
        <v>1367990</v>
      </c>
      <c r="F113" s="26">
        <v>61071</v>
      </c>
      <c r="G113" s="27">
        <v>53428</v>
      </c>
      <c r="H113" s="28" t="str">
        <f t="shared" si="3"/>
        <v>Y</v>
      </c>
      <c r="J113" s="38"/>
    </row>
    <row r="114" spans="1:10" s="8" customFormat="1" ht="14.25" customHeight="1" x14ac:dyDescent="0.2">
      <c r="A114" s="23" t="s">
        <v>110</v>
      </c>
      <c r="B114" s="24">
        <v>11005</v>
      </c>
      <c r="C114" s="25">
        <v>43.3</v>
      </c>
      <c r="D114" s="26">
        <v>2175649</v>
      </c>
      <c r="E114" s="26">
        <v>2832969</v>
      </c>
      <c r="F114" s="26">
        <v>65427</v>
      </c>
      <c r="G114" s="27">
        <v>59655</v>
      </c>
      <c r="H114" s="28" t="str">
        <f t="shared" si="3"/>
        <v>Y</v>
      </c>
      <c r="J114" s="38"/>
    </row>
    <row r="115" spans="1:10" s="8" customFormat="1" ht="14.25" customHeight="1" x14ac:dyDescent="0.2">
      <c r="A115" s="23" t="s">
        <v>111</v>
      </c>
      <c r="B115" s="24">
        <v>51004</v>
      </c>
      <c r="C115" s="25">
        <v>803.76</v>
      </c>
      <c r="D115" s="26">
        <v>42294582</v>
      </c>
      <c r="E115" s="26">
        <v>55199584</v>
      </c>
      <c r="F115" s="26">
        <v>68677</v>
      </c>
      <c r="G115" s="27">
        <v>64058</v>
      </c>
      <c r="H115" s="28" t="str">
        <f t="shared" si="3"/>
        <v>Y</v>
      </c>
      <c r="J115" s="38"/>
    </row>
    <row r="116" spans="1:10" s="8" customFormat="1" ht="14.25" customHeight="1" x14ac:dyDescent="0.2">
      <c r="A116" s="23" t="s">
        <v>112</v>
      </c>
      <c r="B116" s="24">
        <v>56004</v>
      </c>
      <c r="C116" s="25">
        <v>47</v>
      </c>
      <c r="D116" s="26">
        <v>2285897</v>
      </c>
      <c r="E116" s="26">
        <v>2728096</v>
      </c>
      <c r="F116" s="26">
        <v>58045</v>
      </c>
      <c r="G116" s="27">
        <v>57346</v>
      </c>
      <c r="H116" s="28" t="str">
        <f t="shared" si="3"/>
        <v>Y</v>
      </c>
      <c r="J116" s="38"/>
    </row>
    <row r="117" spans="1:10" s="8" customFormat="1" ht="14.25" customHeight="1" x14ac:dyDescent="0.2">
      <c r="A117" s="23" t="s">
        <v>113</v>
      </c>
      <c r="B117" s="24">
        <v>54004</v>
      </c>
      <c r="C117" s="25">
        <v>20.51</v>
      </c>
      <c r="D117" s="26">
        <v>1040397</v>
      </c>
      <c r="E117" s="26">
        <v>1338959</v>
      </c>
      <c r="F117" s="26">
        <v>65283</v>
      </c>
      <c r="G117" s="27">
        <v>59923</v>
      </c>
      <c r="H117" s="28" t="str">
        <f t="shared" si="3"/>
        <v>Y</v>
      </c>
      <c r="J117" s="38"/>
    </row>
    <row r="118" spans="1:10" s="8" customFormat="1" ht="14.25" customHeight="1" x14ac:dyDescent="0.2">
      <c r="A118" s="23" t="s">
        <v>114</v>
      </c>
      <c r="B118" s="24">
        <v>39004</v>
      </c>
      <c r="C118" s="25">
        <v>20.49</v>
      </c>
      <c r="D118" s="26">
        <v>959908</v>
      </c>
      <c r="E118" s="26">
        <v>1198926</v>
      </c>
      <c r="F118" s="26">
        <v>58513</v>
      </c>
      <c r="G118" s="27">
        <v>43431</v>
      </c>
      <c r="H118" s="28" t="str">
        <f t="shared" si="3"/>
        <v>Y</v>
      </c>
      <c r="J118" s="38"/>
    </row>
    <row r="119" spans="1:10" s="10" customFormat="1" ht="14.25" customHeight="1" x14ac:dyDescent="0.2">
      <c r="A119" s="29" t="s">
        <v>115</v>
      </c>
      <c r="B119" s="30">
        <v>55005</v>
      </c>
      <c r="C119" s="25">
        <v>21</v>
      </c>
      <c r="D119" s="26">
        <v>990374</v>
      </c>
      <c r="E119" s="26">
        <v>1221775</v>
      </c>
      <c r="F119" s="26">
        <v>58180</v>
      </c>
      <c r="G119" s="27">
        <v>50961</v>
      </c>
      <c r="H119" s="28" t="str">
        <f t="shared" si="3"/>
        <v>Y</v>
      </c>
      <c r="I119" s="8"/>
      <c r="J119" s="38"/>
    </row>
    <row r="120" spans="1:10" s="8" customFormat="1" ht="14.25" customHeight="1" x14ac:dyDescent="0.2">
      <c r="A120" s="23" t="s">
        <v>116</v>
      </c>
      <c r="B120" s="24">
        <v>4003</v>
      </c>
      <c r="C120" s="25">
        <v>22.5</v>
      </c>
      <c r="D120" s="26">
        <v>1042048</v>
      </c>
      <c r="E120" s="26">
        <v>1361624</v>
      </c>
      <c r="F120" s="26">
        <v>60517</v>
      </c>
      <c r="G120" s="27">
        <v>52643</v>
      </c>
      <c r="H120" s="28" t="str">
        <f t="shared" si="3"/>
        <v>Y</v>
      </c>
      <c r="J120" s="38"/>
    </row>
    <row r="121" spans="1:10" s="8" customFormat="1" ht="14.25" customHeight="1" x14ac:dyDescent="0.2">
      <c r="A121" s="23" t="s">
        <v>117</v>
      </c>
      <c r="B121" s="24">
        <v>62005</v>
      </c>
      <c r="C121" s="25">
        <v>16.77</v>
      </c>
      <c r="D121" s="26">
        <v>812665</v>
      </c>
      <c r="E121" s="26">
        <v>1080226</v>
      </c>
      <c r="F121" s="26">
        <v>64414</v>
      </c>
      <c r="G121" s="27">
        <v>55976</v>
      </c>
      <c r="H121" s="28" t="str">
        <f t="shared" si="3"/>
        <v>Y</v>
      </c>
      <c r="J121" s="38"/>
    </row>
    <row r="122" spans="1:10" s="8" customFormat="1" ht="14.25" customHeight="1" x14ac:dyDescent="0.2">
      <c r="A122" s="23" t="s">
        <v>118</v>
      </c>
      <c r="B122" s="24">
        <v>49005</v>
      </c>
      <c r="C122" s="25">
        <v>1660.2</v>
      </c>
      <c r="D122" s="26">
        <v>94518955</v>
      </c>
      <c r="E122" s="26">
        <v>127746963</v>
      </c>
      <c r="F122" s="26">
        <v>76947</v>
      </c>
      <c r="G122" s="27">
        <v>68432</v>
      </c>
      <c r="H122" s="28" t="str">
        <f t="shared" si="3"/>
        <v>Y</v>
      </c>
      <c r="J122" s="38"/>
    </row>
    <row r="123" spans="1:10" s="8" customFormat="1" ht="14.25" customHeight="1" x14ac:dyDescent="0.2">
      <c r="A123" s="23" t="s">
        <v>119</v>
      </c>
      <c r="B123" s="24">
        <v>5005</v>
      </c>
      <c r="C123" s="25">
        <v>46.39</v>
      </c>
      <c r="D123" s="26">
        <v>2328435</v>
      </c>
      <c r="E123" s="26">
        <v>2956003</v>
      </c>
      <c r="F123" s="26">
        <v>63721</v>
      </c>
      <c r="G123" s="27">
        <v>59059</v>
      </c>
      <c r="H123" s="28" t="str">
        <f t="shared" si="3"/>
        <v>Y</v>
      </c>
      <c r="J123" s="38"/>
    </row>
    <row r="124" spans="1:10" s="8" customFormat="1" ht="14.25" customHeight="1" x14ac:dyDescent="0.2">
      <c r="A124" s="23" t="s">
        <v>120</v>
      </c>
      <c r="B124" s="24">
        <v>54002</v>
      </c>
      <c r="C124" s="25">
        <v>69.010000000000005</v>
      </c>
      <c r="D124" s="26">
        <v>3586050</v>
      </c>
      <c r="E124" s="26">
        <v>4494875</v>
      </c>
      <c r="F124" s="26">
        <v>65134</v>
      </c>
      <c r="G124" s="27">
        <v>56936</v>
      </c>
      <c r="H124" s="28" t="str">
        <f t="shared" si="3"/>
        <v>Y</v>
      </c>
      <c r="J124" s="38"/>
    </row>
    <row r="125" spans="1:10" s="8" customFormat="1" ht="14.25" customHeight="1" x14ac:dyDescent="0.2">
      <c r="A125" s="23" t="s">
        <v>121</v>
      </c>
      <c r="B125" s="24">
        <v>15003</v>
      </c>
      <c r="C125" s="25">
        <v>17.34</v>
      </c>
      <c r="D125" s="26">
        <v>916685</v>
      </c>
      <c r="E125" s="26">
        <v>1154618</v>
      </c>
      <c r="F125" s="26">
        <v>66587</v>
      </c>
      <c r="G125" s="27">
        <v>61774</v>
      </c>
      <c r="H125" s="28" t="str">
        <f t="shared" si="3"/>
        <v>Y</v>
      </c>
      <c r="J125" s="38"/>
    </row>
    <row r="126" spans="1:10" s="8" customFormat="1" ht="14.25" customHeight="1" x14ac:dyDescent="0.2">
      <c r="A126" s="23" t="s">
        <v>122</v>
      </c>
      <c r="B126" s="24">
        <v>26005</v>
      </c>
      <c r="C126" s="25">
        <v>6.57</v>
      </c>
      <c r="D126" s="26">
        <v>341913</v>
      </c>
      <c r="E126" s="26">
        <v>451572</v>
      </c>
      <c r="F126" s="26">
        <v>68732</v>
      </c>
      <c r="G126" s="27">
        <v>57038</v>
      </c>
      <c r="H126" s="28" t="str">
        <f t="shared" si="3"/>
        <v>Y</v>
      </c>
      <c r="J126" s="38"/>
    </row>
    <row r="127" spans="1:10" s="8" customFormat="1" ht="14.25" customHeight="1" x14ac:dyDescent="0.2">
      <c r="A127" s="23" t="s">
        <v>123</v>
      </c>
      <c r="B127" s="24">
        <v>40002</v>
      </c>
      <c r="C127" s="25">
        <v>166.44</v>
      </c>
      <c r="D127" s="26">
        <v>8943340</v>
      </c>
      <c r="E127" s="26">
        <v>10937909</v>
      </c>
      <c r="F127" s="26">
        <v>65717</v>
      </c>
      <c r="G127" s="27">
        <v>56562</v>
      </c>
      <c r="H127" s="28" t="str">
        <f t="shared" si="3"/>
        <v>Y</v>
      </c>
      <c r="J127" s="38"/>
    </row>
    <row r="128" spans="1:10" s="8" customFormat="1" ht="14.25" customHeight="1" x14ac:dyDescent="0.2">
      <c r="A128" s="23" t="s">
        <v>124</v>
      </c>
      <c r="B128" s="24">
        <v>57001</v>
      </c>
      <c r="C128" s="25">
        <v>33.700000000000003</v>
      </c>
      <c r="D128" s="26">
        <v>1678483</v>
      </c>
      <c r="E128" s="26">
        <v>2202033</v>
      </c>
      <c r="F128" s="26">
        <v>65342</v>
      </c>
      <c r="G128" s="27">
        <v>54103</v>
      </c>
      <c r="H128" s="28" t="str">
        <f t="shared" si="3"/>
        <v>Y</v>
      </c>
      <c r="J128" s="38"/>
    </row>
    <row r="129" spans="1:10" s="8" customFormat="1" ht="14.25" customHeight="1" x14ac:dyDescent="0.2">
      <c r="A129" s="23" t="s">
        <v>125</v>
      </c>
      <c r="B129" s="24">
        <v>54006</v>
      </c>
      <c r="C129" s="25">
        <v>17.23</v>
      </c>
      <c r="D129" s="26">
        <v>748816</v>
      </c>
      <c r="E129" s="26">
        <v>948845</v>
      </c>
      <c r="F129" s="26">
        <v>55069</v>
      </c>
      <c r="G129" s="27">
        <v>49934</v>
      </c>
      <c r="H129" s="28" t="str">
        <f t="shared" si="3"/>
        <v>Y</v>
      </c>
      <c r="J129" s="38"/>
    </row>
    <row r="130" spans="1:10" s="8" customFormat="1" ht="14.25" customHeight="1" x14ac:dyDescent="0.2">
      <c r="A130" s="23" t="s">
        <v>126</v>
      </c>
      <c r="B130" s="24">
        <v>41005</v>
      </c>
      <c r="C130" s="25">
        <v>139.36000000000001</v>
      </c>
      <c r="D130" s="26">
        <v>7321611</v>
      </c>
      <c r="E130" s="26">
        <v>9156466</v>
      </c>
      <c r="F130" s="26">
        <v>65704</v>
      </c>
      <c r="G130" s="27">
        <v>56031</v>
      </c>
      <c r="H130" s="28" t="str">
        <f t="shared" si="3"/>
        <v>Y</v>
      </c>
      <c r="J130" s="38"/>
    </row>
    <row r="131" spans="1:10" s="8" customFormat="1" ht="14.25" customHeight="1" x14ac:dyDescent="0.2">
      <c r="A131" s="23" t="s">
        <v>127</v>
      </c>
      <c r="B131" s="24">
        <v>20003</v>
      </c>
      <c r="C131" s="25">
        <v>35.869999999999997</v>
      </c>
      <c r="D131" s="26">
        <v>1976733</v>
      </c>
      <c r="E131" s="26">
        <v>2563563</v>
      </c>
      <c r="F131" s="26">
        <v>71468</v>
      </c>
      <c r="G131" s="27">
        <v>59077</v>
      </c>
      <c r="H131" s="28" t="str">
        <f t="shared" si="3"/>
        <v>Y</v>
      </c>
      <c r="J131" s="38"/>
    </row>
    <row r="132" spans="1:10" s="8" customFormat="1" ht="14.25" customHeight="1" x14ac:dyDescent="0.2">
      <c r="A132" s="23" t="s">
        <v>128</v>
      </c>
      <c r="B132" s="24">
        <v>66001</v>
      </c>
      <c r="C132" s="25">
        <v>164.93</v>
      </c>
      <c r="D132" s="26">
        <v>9421801</v>
      </c>
      <c r="E132" s="26">
        <v>12138241</v>
      </c>
      <c r="F132" s="26">
        <v>73596</v>
      </c>
      <c r="G132" s="27">
        <v>60414</v>
      </c>
      <c r="H132" s="28" t="str">
        <f t="shared" si="3"/>
        <v>Y</v>
      </c>
      <c r="J132" s="38"/>
    </row>
    <row r="133" spans="1:10" s="8" customFormat="1" ht="14.25" customHeight="1" x14ac:dyDescent="0.2">
      <c r="A133" s="23" t="s">
        <v>130</v>
      </c>
      <c r="B133" s="24">
        <v>33005</v>
      </c>
      <c r="C133" s="25">
        <v>16.809999999999999</v>
      </c>
      <c r="D133" s="26">
        <v>804723</v>
      </c>
      <c r="E133" s="26">
        <v>1079595</v>
      </c>
      <c r="F133" s="26">
        <v>64223</v>
      </c>
      <c r="G133" s="27">
        <v>51010</v>
      </c>
      <c r="H133" s="28" t="str">
        <f t="shared" ref="H133:H153" si="4">IF(F133&gt;G133,"Y","N")</f>
        <v>Y</v>
      </c>
      <c r="J133" s="38"/>
    </row>
    <row r="134" spans="1:10" s="8" customFormat="1" ht="14.25" customHeight="1" x14ac:dyDescent="0.2">
      <c r="A134" s="23" t="s">
        <v>129</v>
      </c>
      <c r="B134" s="24">
        <v>49006</v>
      </c>
      <c r="C134" s="25">
        <v>68.62</v>
      </c>
      <c r="D134" s="26">
        <v>3523589</v>
      </c>
      <c r="E134" s="26">
        <v>4456363</v>
      </c>
      <c r="F134" s="26">
        <v>64943</v>
      </c>
      <c r="G134" s="27">
        <v>60660</v>
      </c>
      <c r="H134" s="28" t="str">
        <f t="shared" si="4"/>
        <v>Y</v>
      </c>
      <c r="J134" s="38"/>
    </row>
    <row r="135" spans="1:10" s="8" customFormat="1" ht="14.25" customHeight="1" x14ac:dyDescent="0.2">
      <c r="A135" s="23" t="s">
        <v>131</v>
      </c>
      <c r="B135" s="24">
        <v>13001</v>
      </c>
      <c r="C135" s="25">
        <v>97.47</v>
      </c>
      <c r="D135" s="26">
        <v>4838597</v>
      </c>
      <c r="E135" s="26">
        <v>6226464</v>
      </c>
      <c r="F135" s="26">
        <v>63881</v>
      </c>
      <c r="G135" s="27">
        <v>58678</v>
      </c>
      <c r="H135" s="28" t="str">
        <f t="shared" si="4"/>
        <v>Y</v>
      </c>
      <c r="J135" s="38"/>
    </row>
    <row r="136" spans="1:10" s="8" customFormat="1" ht="14.25" customHeight="1" x14ac:dyDescent="0.2">
      <c r="A136" s="23" t="s">
        <v>132</v>
      </c>
      <c r="B136" s="24">
        <v>60006</v>
      </c>
      <c r="C136" s="25">
        <v>27.5</v>
      </c>
      <c r="D136" s="26">
        <v>1284994</v>
      </c>
      <c r="E136" s="26">
        <v>1602137</v>
      </c>
      <c r="F136" s="26">
        <v>58260</v>
      </c>
      <c r="G136" s="27">
        <v>52260</v>
      </c>
      <c r="H136" s="28" t="str">
        <f t="shared" si="4"/>
        <v>Y</v>
      </c>
      <c r="J136" s="38"/>
    </row>
    <row r="137" spans="1:10" s="8" customFormat="1" ht="14.25" customHeight="1" x14ac:dyDescent="0.2">
      <c r="A137" s="23" t="s">
        <v>133</v>
      </c>
      <c r="B137" s="24">
        <v>11004</v>
      </c>
      <c r="C137" s="25">
        <v>69.2</v>
      </c>
      <c r="D137" s="26">
        <v>3831928</v>
      </c>
      <c r="E137" s="26">
        <v>5052049</v>
      </c>
      <c r="F137" s="26">
        <v>73006</v>
      </c>
      <c r="G137" s="27">
        <v>62800</v>
      </c>
      <c r="H137" s="28" t="str">
        <f t="shared" si="4"/>
        <v>Y</v>
      </c>
      <c r="J137" s="38"/>
    </row>
    <row r="138" spans="1:10" s="8" customFormat="1" ht="14.25" customHeight="1" x14ac:dyDescent="0.2">
      <c r="A138" s="23" t="s">
        <v>134</v>
      </c>
      <c r="B138" s="24">
        <v>51005</v>
      </c>
      <c r="C138" s="25">
        <v>23.65</v>
      </c>
      <c r="D138" s="26">
        <v>1173991</v>
      </c>
      <c r="E138" s="26">
        <v>1541142</v>
      </c>
      <c r="F138" s="26">
        <v>65165</v>
      </c>
      <c r="G138" s="27">
        <v>61886</v>
      </c>
      <c r="H138" s="28" t="str">
        <f t="shared" si="4"/>
        <v>Y</v>
      </c>
      <c r="J138" s="38"/>
    </row>
    <row r="139" spans="1:10" s="8" customFormat="1" ht="14.25" customHeight="1" x14ac:dyDescent="0.2">
      <c r="A139" s="23" t="s">
        <v>135</v>
      </c>
      <c r="B139" s="24">
        <v>6005</v>
      </c>
      <c r="C139" s="25">
        <v>23</v>
      </c>
      <c r="D139" s="26">
        <v>1134640</v>
      </c>
      <c r="E139" s="26">
        <v>1426904</v>
      </c>
      <c r="F139" s="26">
        <v>62039</v>
      </c>
      <c r="G139" s="27">
        <v>57357</v>
      </c>
      <c r="H139" s="28" t="str">
        <f t="shared" si="4"/>
        <v>Y</v>
      </c>
      <c r="J139" s="38"/>
    </row>
    <row r="140" spans="1:10" s="8" customFormat="1" ht="14.25" customHeight="1" x14ac:dyDescent="0.2">
      <c r="A140" s="23" t="s">
        <v>136</v>
      </c>
      <c r="B140" s="24">
        <v>14004</v>
      </c>
      <c r="C140" s="25">
        <v>240.02</v>
      </c>
      <c r="D140" s="26">
        <v>13070099</v>
      </c>
      <c r="E140" s="26">
        <v>16451748</v>
      </c>
      <c r="F140" s="26">
        <v>68543</v>
      </c>
      <c r="G140" s="27">
        <v>64496</v>
      </c>
      <c r="H140" s="28" t="str">
        <f t="shared" si="4"/>
        <v>Y</v>
      </c>
      <c r="J140" s="38"/>
    </row>
    <row r="141" spans="1:10" s="8" customFormat="1" ht="14.25" customHeight="1" x14ac:dyDescent="0.2">
      <c r="A141" s="23" t="s">
        <v>137</v>
      </c>
      <c r="B141" s="24">
        <v>18003</v>
      </c>
      <c r="C141" s="25">
        <v>17.93</v>
      </c>
      <c r="D141" s="26">
        <v>830437</v>
      </c>
      <c r="E141" s="26">
        <v>1132065</v>
      </c>
      <c r="F141" s="26">
        <v>63138</v>
      </c>
      <c r="G141" s="27">
        <v>58502</v>
      </c>
      <c r="H141" s="28" t="str">
        <f t="shared" si="4"/>
        <v>Y</v>
      </c>
      <c r="J141" s="38"/>
    </row>
    <row r="142" spans="1:10" s="8" customFormat="1" ht="14.25" customHeight="1" x14ac:dyDescent="0.2">
      <c r="A142" s="23" t="s">
        <v>138</v>
      </c>
      <c r="B142" s="24">
        <v>14005</v>
      </c>
      <c r="C142" s="25">
        <v>19.600000000000001</v>
      </c>
      <c r="D142" s="26">
        <v>966205</v>
      </c>
      <c r="E142" s="26">
        <v>1288317</v>
      </c>
      <c r="F142" s="26">
        <v>65730</v>
      </c>
      <c r="G142" s="27">
        <v>58631</v>
      </c>
      <c r="H142" s="28" t="str">
        <f t="shared" si="4"/>
        <v>Y</v>
      </c>
      <c r="J142" s="38"/>
    </row>
    <row r="143" spans="1:10" s="8" customFormat="1" ht="14.25" customHeight="1" x14ac:dyDescent="0.2">
      <c r="A143" s="23" t="s">
        <v>139</v>
      </c>
      <c r="B143" s="24">
        <v>18005</v>
      </c>
      <c r="C143" s="25">
        <v>33.43</v>
      </c>
      <c r="D143" s="26">
        <v>1631888</v>
      </c>
      <c r="E143" s="26">
        <v>2063510</v>
      </c>
      <c r="F143" s="26">
        <v>61726</v>
      </c>
      <c r="G143" s="27">
        <v>55255</v>
      </c>
      <c r="H143" s="28" t="str">
        <f t="shared" si="4"/>
        <v>Y</v>
      </c>
      <c r="J143" s="38"/>
    </row>
    <row r="144" spans="1:10" s="8" customFormat="1" ht="14.25" customHeight="1" x14ac:dyDescent="0.2">
      <c r="A144" s="23" t="s">
        <v>140</v>
      </c>
      <c r="B144" s="24">
        <v>36002</v>
      </c>
      <c r="C144" s="25">
        <v>24.89</v>
      </c>
      <c r="D144" s="26">
        <v>1135234</v>
      </c>
      <c r="E144" s="26">
        <v>1445711</v>
      </c>
      <c r="F144" s="26">
        <v>58084</v>
      </c>
      <c r="G144" s="27">
        <v>53436</v>
      </c>
      <c r="H144" s="28" t="str">
        <f t="shared" si="4"/>
        <v>Y</v>
      </c>
      <c r="J144" s="38"/>
    </row>
    <row r="145" spans="1:10" s="8" customFormat="1" ht="14.25" customHeight="1" x14ac:dyDescent="0.2">
      <c r="A145" s="23" t="s">
        <v>141</v>
      </c>
      <c r="B145" s="24">
        <v>49007</v>
      </c>
      <c r="C145" s="25">
        <v>92.92</v>
      </c>
      <c r="D145" s="26">
        <v>4924716</v>
      </c>
      <c r="E145" s="26">
        <v>6076195</v>
      </c>
      <c r="F145" s="26">
        <v>65392</v>
      </c>
      <c r="G145" s="27">
        <v>59155</v>
      </c>
      <c r="H145" s="28" t="str">
        <f t="shared" si="4"/>
        <v>Y</v>
      </c>
      <c r="J145" s="38"/>
    </row>
    <row r="146" spans="1:10" s="8" customFormat="1" ht="14.25" customHeight="1" x14ac:dyDescent="0.2">
      <c r="A146" s="23" t="s">
        <v>142</v>
      </c>
      <c r="B146" s="24">
        <v>1003</v>
      </c>
      <c r="C146" s="25">
        <v>12.89</v>
      </c>
      <c r="D146" s="26">
        <v>589469</v>
      </c>
      <c r="E146" s="26">
        <v>710985</v>
      </c>
      <c r="F146" s="26">
        <v>55158</v>
      </c>
      <c r="G146" s="27">
        <v>52085</v>
      </c>
      <c r="H146" s="28" t="str">
        <f t="shared" si="4"/>
        <v>Y</v>
      </c>
      <c r="J146" s="38"/>
    </row>
    <row r="147" spans="1:10" s="8" customFormat="1" ht="14.25" customHeight="1" x14ac:dyDescent="0.2">
      <c r="A147" s="23" t="s">
        <v>143</v>
      </c>
      <c r="B147" s="24">
        <v>47001</v>
      </c>
      <c r="C147" s="25">
        <v>41.35</v>
      </c>
      <c r="D147" s="26">
        <v>2020106</v>
      </c>
      <c r="E147" s="26">
        <v>2608081</v>
      </c>
      <c r="F147" s="26">
        <v>63073</v>
      </c>
      <c r="G147" s="27">
        <v>52950</v>
      </c>
      <c r="H147" s="28" t="str">
        <f t="shared" si="4"/>
        <v>Y</v>
      </c>
      <c r="J147" s="38"/>
    </row>
    <row r="148" spans="1:10" s="8" customFormat="1" ht="14.25" customHeight="1" x14ac:dyDescent="0.2">
      <c r="A148" s="23" t="s">
        <v>144</v>
      </c>
      <c r="B148" s="24">
        <v>12003</v>
      </c>
      <c r="C148" s="25">
        <v>25.11</v>
      </c>
      <c r="D148" s="26">
        <v>1276422</v>
      </c>
      <c r="E148" s="26">
        <v>1638818</v>
      </c>
      <c r="F148" s="26">
        <v>65266</v>
      </c>
      <c r="G148" s="27">
        <v>58158</v>
      </c>
      <c r="H148" s="28" t="str">
        <f t="shared" si="4"/>
        <v>Y</v>
      </c>
      <c r="J148" s="38"/>
    </row>
    <row r="149" spans="1:10" s="8" customFormat="1" ht="14.25" customHeight="1" x14ac:dyDescent="0.2">
      <c r="A149" s="23" t="s">
        <v>145</v>
      </c>
      <c r="B149" s="24">
        <v>54007</v>
      </c>
      <c r="C149" s="25">
        <v>17.2</v>
      </c>
      <c r="D149" s="26">
        <v>792455</v>
      </c>
      <c r="E149" s="26">
        <v>993788</v>
      </c>
      <c r="F149" s="26">
        <v>57778</v>
      </c>
      <c r="G149" s="27">
        <v>51563</v>
      </c>
      <c r="H149" s="28" t="str">
        <f t="shared" si="4"/>
        <v>Y</v>
      </c>
      <c r="J149" s="38"/>
    </row>
    <row r="150" spans="1:10" s="8" customFormat="1" ht="14.25" customHeight="1" x14ac:dyDescent="0.2">
      <c r="A150" s="23" t="s">
        <v>146</v>
      </c>
      <c r="B150" s="24">
        <v>59002</v>
      </c>
      <c r="C150" s="25">
        <v>54.2</v>
      </c>
      <c r="D150" s="26">
        <v>2773925</v>
      </c>
      <c r="E150" s="26">
        <v>3471290</v>
      </c>
      <c r="F150" s="26">
        <v>64046</v>
      </c>
      <c r="G150" s="27">
        <v>55393</v>
      </c>
      <c r="H150" s="28" t="str">
        <f t="shared" si="4"/>
        <v>Y</v>
      </c>
      <c r="J150" s="38"/>
    </row>
    <row r="151" spans="1:10" s="8" customFormat="1" ht="14.25" customHeight="1" x14ac:dyDescent="0.2">
      <c r="A151" s="23" t="s">
        <v>147</v>
      </c>
      <c r="B151" s="24">
        <v>2006</v>
      </c>
      <c r="C151" s="25">
        <v>23.5</v>
      </c>
      <c r="D151" s="26">
        <v>1143861</v>
      </c>
      <c r="E151" s="26">
        <v>1515343</v>
      </c>
      <c r="F151" s="26">
        <v>64483</v>
      </c>
      <c r="G151" s="27">
        <v>54363</v>
      </c>
      <c r="H151" s="28" t="str">
        <f t="shared" si="4"/>
        <v>Y</v>
      </c>
      <c r="J151" s="38"/>
    </row>
    <row r="152" spans="1:10" s="8" customFormat="1" ht="14.25" customHeight="1" x14ac:dyDescent="0.2">
      <c r="A152" s="23" t="s">
        <v>148</v>
      </c>
      <c r="B152" s="24">
        <v>55004</v>
      </c>
      <c r="C152" s="25">
        <v>18.7</v>
      </c>
      <c r="D152" s="26">
        <v>834484</v>
      </c>
      <c r="E152" s="26">
        <v>1109781</v>
      </c>
      <c r="F152" s="26">
        <v>59347</v>
      </c>
      <c r="G152" s="27">
        <v>52895</v>
      </c>
      <c r="H152" s="28" t="str">
        <f t="shared" si="4"/>
        <v>Y</v>
      </c>
      <c r="J152" s="38"/>
    </row>
    <row r="153" spans="1:10" s="8" customFormat="1" ht="14.25" customHeight="1" x14ac:dyDescent="0.2">
      <c r="A153" s="23" t="s">
        <v>149</v>
      </c>
      <c r="B153" s="24">
        <v>63003</v>
      </c>
      <c r="C153" s="25">
        <v>177.8</v>
      </c>
      <c r="D153" s="26">
        <v>9859333</v>
      </c>
      <c r="E153" s="26">
        <v>12927317</v>
      </c>
      <c r="F153" s="26">
        <v>72707</v>
      </c>
      <c r="G153" s="27">
        <v>67054</v>
      </c>
      <c r="H153" s="28" t="str">
        <f t="shared" si="4"/>
        <v>Y</v>
      </c>
      <c r="J153" s="38"/>
    </row>
    <row r="154" spans="1:10" x14ac:dyDescent="0.25">
      <c r="A154" s="32" t="s">
        <v>155</v>
      </c>
      <c r="B154" s="33"/>
      <c r="C154" s="34">
        <f>SUM(C5:C153)</f>
        <v>9947.0100000000057</v>
      </c>
      <c r="D154" s="35">
        <f>SUM(D5:D153)</f>
        <v>529345350</v>
      </c>
      <c r="E154" s="35">
        <f>SUM(E5:E153)</f>
        <v>684827995</v>
      </c>
      <c r="F154" s="35" t="s">
        <v>150</v>
      </c>
      <c r="G154" s="36" t="s">
        <v>150</v>
      </c>
      <c r="H154" s="37"/>
    </row>
    <row r="155" spans="1:10" x14ac:dyDescent="0.25">
      <c r="A155" s="11" t="s">
        <v>151</v>
      </c>
      <c r="B155" s="12"/>
      <c r="C155" s="13"/>
      <c r="D155" s="14"/>
      <c r="E155" s="15">
        <f>ROUND(E154/C154,0)</f>
        <v>68848</v>
      </c>
      <c r="F155" s="16"/>
      <c r="G155" s="17">
        <v>60687</v>
      </c>
      <c r="H155" s="18"/>
    </row>
    <row r="156" spans="1:10" x14ac:dyDescent="0.25">
      <c r="A156" s="11" t="s">
        <v>152</v>
      </c>
      <c r="B156" s="12"/>
      <c r="C156" s="13"/>
      <c r="D156" s="14"/>
      <c r="E156" s="15">
        <f>ROUND(D154/C154,0)</f>
        <v>53217</v>
      </c>
      <c r="F156" s="16"/>
      <c r="G156" s="17">
        <v>47096</v>
      </c>
      <c r="H156" s="18"/>
    </row>
  </sheetData>
  <sortState xmlns:xlrd2="http://schemas.microsoft.com/office/spreadsheetml/2017/richdata2" ref="A5:H153">
    <sortCondition ref="A5:A153"/>
  </sortState>
  <pageMargins left="0.5" right="0.25" top="0.28999999999999998" bottom="0.39" header="0" footer="0.17"/>
  <pageSetup scale="88" fitToHeight="0" orientation="portrait" r:id="rId1"/>
  <headerFooter>
    <oddFooter>&amp;C&amp;"Ebrima,Regular"&amp;9&amp;P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 Compensation Summary, FY2023</dc:title>
  <dc:creator>Crystal Decisions</dc:creator>
  <dc:description>Powered by Crystal</dc:description>
  <cp:lastModifiedBy>Odean-Carlin, Kodi</cp:lastModifiedBy>
  <cp:lastPrinted>2023-10-05T14:47:20Z</cp:lastPrinted>
  <dcterms:created xsi:type="dcterms:W3CDTF">2019-09-05T16:53:07Z</dcterms:created>
  <dcterms:modified xsi:type="dcterms:W3CDTF">2024-02-05T12:58:00Z</dcterms:modified>
</cp:coreProperties>
</file>