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0 Legislation\"/>
    </mc:Choice>
  </mc:AlternateContent>
  <xr:revisionPtr revIDLastSave="0" documentId="8_{657A0337-4B7C-458A-B842-C728D914D3B3}" xr6:coauthVersionLast="41" xr6:coauthVersionMax="41" xr10:uidLastSave="{00000000-0000-0000-0000-000000000000}"/>
  <bookViews>
    <workbookView xWindow="28680" yWindow="15" windowWidth="29040" windowHeight="15840" xr2:uid="{444A31F4-632B-4480-B3B8-8EBEFFE268E0}"/>
  </bookViews>
  <sheets>
    <sheet name="Excess Cash Balance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'Excess Cash Balance'!$B$4:$V$4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Titles" localSheetId="0">'Excess Cash Balance'!$1:$4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2" i="1" l="1"/>
  <c r="E108" i="1"/>
  <c r="E43" i="1"/>
  <c r="E153" i="1"/>
  <c r="E60" i="1"/>
  <c r="G60" i="1" s="1"/>
  <c r="E101" i="1"/>
  <c r="E121" i="1"/>
  <c r="E36" i="1"/>
  <c r="E48" i="1"/>
  <c r="E15" i="1"/>
  <c r="E7" i="1"/>
  <c r="E136" i="1"/>
  <c r="E110" i="1"/>
  <c r="E92" i="1"/>
  <c r="E28" i="1"/>
  <c r="E33" i="1"/>
  <c r="E150" i="1"/>
  <c r="E6" i="1"/>
  <c r="E128" i="1"/>
  <c r="E106" i="1"/>
  <c r="E73" i="1"/>
  <c r="E116" i="1"/>
  <c r="E41" i="1"/>
  <c r="E119" i="1"/>
  <c r="E152" i="1"/>
  <c r="E149" i="1"/>
  <c r="E129" i="1"/>
  <c r="E117" i="1"/>
  <c r="E124" i="1"/>
  <c r="E75" i="1"/>
  <c r="E61" i="1"/>
  <c r="E87" i="1"/>
  <c r="E17" i="1"/>
  <c r="E138" i="1"/>
  <c r="E115" i="1"/>
  <c r="E104" i="1"/>
  <c r="E72" i="1"/>
  <c r="E42" i="1"/>
  <c r="E32" i="1"/>
  <c r="E55" i="1"/>
  <c r="E145" i="1"/>
  <c r="E134" i="1"/>
  <c r="E122" i="1"/>
  <c r="E59" i="1"/>
  <c r="E38" i="1"/>
  <c r="E20" i="1"/>
  <c r="E12" i="1"/>
  <c r="E76" i="1"/>
  <c r="E147" i="1"/>
  <c r="E53" i="1"/>
  <c r="E96" i="1"/>
  <c r="E85" i="1"/>
  <c r="E22" i="1"/>
  <c r="G22" i="1" s="1"/>
  <c r="E89" i="1"/>
  <c r="E52" i="1"/>
  <c r="E93" i="1"/>
  <c r="E102" i="1"/>
  <c r="E25" i="1"/>
  <c r="E90" i="1"/>
  <c r="E130" i="1"/>
  <c r="E88" i="1"/>
  <c r="E68" i="1"/>
  <c r="E26" i="1"/>
  <c r="E127" i="1"/>
  <c r="E86" i="1"/>
  <c r="E109" i="1"/>
  <c r="G109" i="1" s="1"/>
  <c r="E118" i="1"/>
  <c r="E91" i="1"/>
  <c r="E30" i="1"/>
  <c r="E84" i="1"/>
  <c r="E37" i="1"/>
  <c r="E9" i="1"/>
  <c r="E81" i="1"/>
  <c r="E144" i="1"/>
  <c r="E82" i="1"/>
  <c r="E71" i="1"/>
  <c r="E133" i="1"/>
  <c r="E111" i="1"/>
  <c r="E97" i="1"/>
  <c r="E58" i="1"/>
  <c r="E112" i="1"/>
  <c r="E67" i="1"/>
  <c r="E21" i="1"/>
  <c r="E66" i="1"/>
  <c r="E99" i="1"/>
  <c r="G99" i="1" s="1"/>
  <c r="E65" i="1"/>
  <c r="E50" i="1"/>
  <c r="E27" i="1"/>
  <c r="E64" i="1"/>
  <c r="E126" i="1"/>
  <c r="E62" i="1"/>
  <c r="E24" i="1"/>
  <c r="E98" i="1"/>
  <c r="E16" i="1"/>
  <c r="E54" i="1"/>
  <c r="E107" i="1"/>
  <c r="E74" i="1"/>
  <c r="E45" i="1"/>
  <c r="G45" i="1" s="1"/>
  <c r="E78" i="1"/>
  <c r="E46" i="1"/>
  <c r="E19" i="1"/>
  <c r="E34" i="1"/>
  <c r="E10" i="1"/>
  <c r="E131" i="1"/>
  <c r="E44" i="1"/>
  <c r="E40" i="1"/>
  <c r="E143" i="1"/>
  <c r="E141" i="1"/>
  <c r="E103" i="1"/>
  <c r="E100" i="1"/>
  <c r="E51" i="1"/>
  <c r="E47" i="1"/>
  <c r="E35" i="1"/>
  <c r="E125" i="1"/>
  <c r="E95" i="1"/>
  <c r="E94" i="1"/>
  <c r="E142" i="1"/>
  <c r="E140" i="1"/>
  <c r="E69" i="1"/>
  <c r="E56" i="1"/>
  <c r="E79" i="1"/>
  <c r="E135" i="1"/>
  <c r="G135" i="1" s="1"/>
  <c r="E148" i="1"/>
  <c r="G148" i="1" s="1"/>
  <c r="E31" i="1"/>
  <c r="E114" i="1"/>
  <c r="E137" i="1"/>
  <c r="E8" i="1"/>
  <c r="E70" i="1"/>
  <c r="E105" i="1"/>
  <c r="E13" i="1"/>
  <c r="E83" i="1"/>
  <c r="E29" i="1"/>
  <c r="E63" i="1"/>
  <c r="E139" i="1"/>
  <c r="E57" i="1"/>
  <c r="E5" i="1"/>
  <c r="E39" i="1"/>
  <c r="E123" i="1"/>
  <c r="E49" i="1"/>
  <c r="G49" i="1" s="1"/>
  <c r="E23" i="1"/>
  <c r="E120" i="1"/>
  <c r="E18" i="1"/>
  <c r="E11" i="1"/>
  <c r="E14" i="1"/>
  <c r="E151" i="1"/>
  <c r="E80" i="1"/>
  <c r="E77" i="1"/>
  <c r="G77" i="1" s="1"/>
  <c r="E146" i="1"/>
  <c r="E113" i="1"/>
  <c r="G5" i="1" l="1"/>
  <c r="G95" i="1"/>
  <c r="G66" i="1"/>
  <c r="G104" i="1"/>
  <c r="G122" i="1"/>
  <c r="G14" i="1"/>
  <c r="G83" i="1"/>
  <c r="G79" i="1"/>
  <c r="G46" i="1"/>
  <c r="G85" i="1"/>
  <c r="G106" i="1"/>
  <c r="G35" i="1"/>
  <c r="G40" i="1"/>
  <c r="G91" i="1"/>
  <c r="G138" i="1"/>
  <c r="G153" i="1"/>
  <c r="G90" i="1"/>
  <c r="G141" i="1"/>
  <c r="G82" i="1"/>
  <c r="G110" i="1"/>
  <c r="G62" i="1"/>
  <c r="G139" i="1"/>
  <c r="G31" i="1"/>
  <c r="G70" i="1"/>
  <c r="G113" i="1"/>
  <c r="G120" i="1"/>
  <c r="G39" i="1"/>
  <c r="G123" i="1"/>
  <c r="G80" i="1"/>
  <c r="G11" i="1"/>
  <c r="G151" i="1"/>
  <c r="G50" i="1"/>
  <c r="G58" i="1"/>
  <c r="G52" i="1"/>
  <c r="G76" i="1"/>
  <c r="G17" i="1"/>
  <c r="G101" i="1"/>
  <c r="G137" i="1"/>
  <c r="G69" i="1"/>
  <c r="G16" i="1"/>
  <c r="G67" i="1"/>
  <c r="G68" i="1"/>
  <c r="G53" i="1"/>
  <c r="G75" i="1"/>
  <c r="G28" i="1"/>
  <c r="G136" i="1"/>
  <c r="G48" i="1"/>
  <c r="G43" i="1"/>
  <c r="G74" i="1"/>
  <c r="G29" i="1"/>
  <c r="G133" i="1"/>
  <c r="G9" i="1"/>
  <c r="G102" i="1"/>
  <c r="G129" i="1"/>
  <c r="G119" i="1"/>
  <c r="G6" i="1"/>
  <c r="G146" i="1"/>
  <c r="G23" i="1"/>
  <c r="G57" i="1"/>
  <c r="G140" i="1"/>
  <c r="G94" i="1"/>
  <c r="G51" i="1"/>
  <c r="G78" i="1"/>
  <c r="G65" i="1"/>
  <c r="G71" i="1"/>
  <c r="G144" i="1"/>
  <c r="G118" i="1"/>
  <c r="G89" i="1"/>
  <c r="G59" i="1"/>
  <c r="G134" i="1"/>
  <c r="G115" i="1"/>
  <c r="G73" i="1"/>
  <c r="G92" i="1"/>
  <c r="G86" i="1"/>
  <c r="G12" i="1"/>
  <c r="G10" i="1"/>
  <c r="G19" i="1"/>
  <c r="G107" i="1"/>
  <c r="G112" i="1"/>
  <c r="G37" i="1"/>
  <c r="G30" i="1"/>
  <c r="G127" i="1"/>
  <c r="G147" i="1"/>
  <c r="G32" i="1"/>
  <c r="G72" i="1"/>
  <c r="G87" i="1"/>
  <c r="G41" i="1"/>
  <c r="G150" i="1"/>
  <c r="G7" i="1"/>
  <c r="G36" i="1"/>
  <c r="G108" i="1"/>
  <c r="G125" i="1"/>
  <c r="G131" i="1"/>
  <c r="G38" i="1"/>
  <c r="G114" i="1"/>
  <c r="G18" i="1"/>
  <c r="G56" i="1"/>
  <c r="G100" i="1"/>
  <c r="G111" i="1"/>
  <c r="G20" i="1"/>
  <c r="G149" i="1"/>
  <c r="G103" i="1"/>
  <c r="G64" i="1"/>
  <c r="G55" i="1"/>
  <c r="G13" i="1"/>
  <c r="G63" i="1"/>
  <c r="G142" i="1"/>
  <c r="G143" i="1"/>
  <c r="G44" i="1"/>
  <c r="G54" i="1"/>
  <c r="G98" i="1"/>
  <c r="G27" i="1"/>
  <c r="G81" i="1"/>
  <c r="G26" i="1"/>
  <c r="G88" i="1"/>
  <c r="G93" i="1"/>
  <c r="G145" i="1"/>
  <c r="G61" i="1"/>
  <c r="G124" i="1"/>
  <c r="G116" i="1"/>
  <c r="G121" i="1"/>
  <c r="G132" i="1"/>
  <c r="G97" i="1"/>
  <c r="G105" i="1"/>
  <c r="G8" i="1"/>
  <c r="G47" i="1"/>
  <c r="G34" i="1"/>
  <c r="G24" i="1"/>
  <c r="G126" i="1"/>
  <c r="G21" i="1"/>
  <c r="G84" i="1"/>
  <c r="G130" i="1"/>
  <c r="G25" i="1"/>
  <c r="G96" i="1"/>
  <c r="G42" i="1"/>
  <c r="G117" i="1"/>
  <c r="G152" i="1"/>
  <c r="G128" i="1"/>
  <c r="G33" i="1"/>
  <c r="G15" i="1"/>
</calcChain>
</file>

<file path=xl/sharedStrings.xml><?xml version="1.0" encoding="utf-8"?>
<sst xmlns="http://schemas.openxmlformats.org/spreadsheetml/2006/main" count="162" uniqueCount="160">
  <si>
    <t>District Name</t>
  </si>
  <si>
    <t>Allowable %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</si>
  <si>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</si>
  <si>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</si>
  <si>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</si>
  <si>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</si>
  <si>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</si>
  <si>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</si>
  <si>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</si>
  <si>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</si>
  <si>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</si>
  <si>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</si>
  <si>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</si>
  <si>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</si>
  <si>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</si>
  <si>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</si>
  <si>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</si>
  <si>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</si>
  <si>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</si>
  <si>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</si>
  <si>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</si>
  <si>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</si>
  <si>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</si>
  <si>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</si>
  <si>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</si>
  <si>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</si>
  <si>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</si>
  <si>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</si>
  <si>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</si>
  <si>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</si>
  <si>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</si>
  <si>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</si>
  <si>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</si>
  <si>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</si>
  <si>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</si>
  <si>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</si>
  <si>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</si>
  <si>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</si>
  <si>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</si>
  <si>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</si>
  <si>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</si>
  <si>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</si>
  <si>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</si>
  <si>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</si>
  <si>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</si>
  <si>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</si>
  <si>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</si>
  <si>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</si>
  <si>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</si>
  <si>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</si>
  <si>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</si>
  <si>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</si>
  <si>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</si>
  <si>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</si>
  <si>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</si>
  <si>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</si>
  <si>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</si>
  <si>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</si>
  <si>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</si>
  <si>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</si>
  <si>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</si>
  <si>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</si>
  <si>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</si>
  <si>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</si>
  <si>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</si>
  <si>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</si>
  <si>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</si>
  <si>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</si>
  <si>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</si>
  <si>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</si>
  <si>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</si>
  <si>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</si>
  <si>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</si>
  <si>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</si>
  <si>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</si>
  <si>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</si>
  <si>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</si>
  <si>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</si>
  <si>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</si>
  <si>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</si>
  <si>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</si>
  <si>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</si>
  <si>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</si>
  <si>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</si>
  <si>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</si>
  <si>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</si>
  <si>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</si>
  <si>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</si>
  <si>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</si>
  <si>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</si>
  <si>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</si>
  <si>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</si>
  <si>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</si>
  <si>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</si>
  <si>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</si>
  <si>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</si>
  <si>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</si>
  <si>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</si>
  <si>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</si>
  <si>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</si>
  <si>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</si>
  <si>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</si>
  <si>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</si>
  <si>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</si>
  <si>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</si>
  <si>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</si>
  <si>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</si>
  <si>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</si>
  <si>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</si>
  <si>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</si>
  <si>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</si>
  <si>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</si>
  <si>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</si>
  <si>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</si>
  <si>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</si>
  <si>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</si>
  <si>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</si>
  <si>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</si>
  <si>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</si>
  <si>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</si>
  <si>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</si>
  <si>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</si>
  <si>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</si>
  <si>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</si>
  <si>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</si>
  <si>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</si>
  <si>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</si>
  <si>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</si>
  <si>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</si>
  <si>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</si>
  <si>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</si>
  <si>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</si>
  <si>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</si>
  <si>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</si>
  <si>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</si>
  <si>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</si>
  <si>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</si>
  <si>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</si>
  <si>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</si>
  <si>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</si>
  <si>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</si>
  <si>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</si>
  <si>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</si>
  <si>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</si>
  <si>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</si>
  <si>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</si>
  <si>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</si>
  <si>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</si>
  <si>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</si>
  <si>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65-1</t>
  </si>
  <si>
    <t>Todd County 66-1</t>
  </si>
  <si>
    <t>as of 10/3/2019</t>
  </si>
  <si>
    <t>FY2019 EXCESS CASH BALANCE ACCOUNTABILITY</t>
  </si>
  <si>
    <t>District Number</t>
  </si>
  <si>
    <t>Lowest Monthly Cash Balance</t>
  </si>
  <si>
    <t>Exceeds Cash Balance Accountability?</t>
  </si>
  <si>
    <t>Potential Penalty without Approved Waiver</t>
  </si>
  <si>
    <t>Does not receive General State Aid</t>
  </si>
  <si>
    <t>Lowest Cash Balance as
 % of Expenditures</t>
  </si>
  <si>
    <t xml:space="preserve">FY2019 
Total General Fund Expenditures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</si>
</sst>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0"/>
      <name val="Arial"/>
      <family val="2"/>
    </font>
    <font>
      <b/>
      <sz val="10"/>
      <name val="Ebrima"/>
    </font>
    <font>
      <sz val="9"/>
      <name val="Ebrima"/>
    </font>
    <font>
      <sz val="10"/>
      <name val="Ebrima"/>
    </font>
    <font>
      <sz val="14"/>
      <color rgb="FF000000"/>
      <name val="Ebrima"/>
    </font>
    <font>
      <sz val="9"/>
      <color rgb="FF000000"/>
      <name val="Ebrima"/>
    </font>
    <font>
      <sz val="10"/>
      <color theme="1"/>
      <name val="Ebrima"/>
    </font>
    <font>
      <b/>
      <u/>
      <sz val="9"/>
      <color rgb="FF000000"/>
      <name val="Ebrima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6" fontId="3" fillId="0" borderId="0" xfId="0" applyNumberFormat="1" applyFont="1"/>
    <xf numFmtId="0" fontId="4" fillId="0" borderId="0" xfId="0" applyFont="1" applyAlignment="1">
      <alignment vertical="top"/>
    </xf>
    <xf numFmtId="0" fontId="5" fillId="0" borderId="0" xfId="0" applyFont="1" applyAlignment="1"/>
    <xf numFmtId="0" fontId="6" fillId="0" borderId="1" xfId="0" applyNumberFormat="1" applyFont="1" applyBorder="1"/>
    <xf numFmtId="0" fontId="6" fillId="0" borderId="1" xfId="0" applyFont="1" applyBorder="1"/>
    <xf numFmtId="6" fontId="3" fillId="0" borderId="1" xfId="0" applyNumberFormat="1" applyFont="1" applyBorder="1"/>
    <xf numFmtId="10" fontId="6" fillId="0" borderId="1" xfId="0" applyNumberFormat="1" applyFont="1" applyBorder="1"/>
    <xf numFmtId="9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/>
    <xf numFmtId="0" fontId="6" fillId="0" borderId="1" xfId="0" applyFont="1" applyFill="1" applyBorder="1"/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10" fontId="1" fillId="4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781050</xdr:colOff>
      <xdr:row>0</xdr:row>
      <xdr:rowOff>95250</xdr:rowOff>
    </xdr:from>
    <xdr:to>
      <xdr:col>7</xdr:col>
      <xdr:colOff>990600</xdr:colOff>
      <xdr:row>2</xdr:row>
      <xdr:rowOff>248219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765FB2-1419-4F83-971F-973CDEEC6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95250"/>
          <a:ext cx="2400300" cy="591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6F23-C0AA-4DEE-A190-D1A65FB2A23F}">
  <sheetPr>
    <pageSetUpPr fitToPage="1"/>
  </sheetPr>
  <dimension ref="A1:I154"/>
  <sheetViews>
    <sheetView showGridLines="0" tabSelected="1" workbookViewId="0">
      <pane ySplit="4" topLeftCell="A5" activePane="bottomLeft" state="frozen"/>
      <selection pane="bottomLeft" activeCell="B4" sqref="B4"/>
    </sheetView>
  </sheetViews>
  <sheetFormatPr defaultRowHeight="14.25" x14ac:dyDescent="0.25"/>
  <cols>
    <col min="1" max="1" width="9.7109375" style="1" customWidth="1"/>
    <col min="2" max="2" width="23.7109375" style="1" bestFit="1" customWidth="1"/>
    <col min="3" max="3" width="13.28515625" style="1" bestFit="1" customWidth="1"/>
    <col min="4" max="4" width="17" style="1" customWidth="1"/>
    <col min="5" max="5" width="15.85546875" style="1" customWidth="1"/>
    <col min="6" max="6" width="14.28515625" style="1" customWidth="1"/>
    <col min="7" max="7" width="18.5703125" style="1" customWidth="1"/>
    <col min="8" max="8" width="15.5703125" style="1" customWidth="1"/>
    <col min="9" max="9" width="29.7109375" style="14" bestFit="1" customWidth="1"/>
    <col min="10" max="16384" width="9.140625" style="1"/>
  </cols>
  <sheetData>
    <row r="1" spans="1:9" ht="20.25" x14ac:dyDescent="0.25">
      <c r="A1" s="3" t="s">
        <v>152</v>
      </c>
    </row>
    <row r="2" spans="1:9" x14ac:dyDescent="0.25">
      <c r="A2" s="4" t="s">
        <v>151</v>
      </c>
    </row>
    <row r="3" spans="1:9" ht="23.25" customHeight="1" x14ac:dyDescent="0.25"/>
    <row r="4" spans="1:9" ht="78" customHeight="1" x14ac:dyDescent="0.25">
      <c r="A4" s="16" t="s">
        <v>153</v>
      </c>
      <c r="B4" s="16" t="s">
        <v>0</v>
      </c>
      <c r="C4" s="17" t="s">
        <v>154</v>
      </c>
      <c r="D4" s="17" t="s">
        <v>159</v>
      </c>
      <c r="E4" s="18" t="s">
        <v>158</v>
      </c>
      <c r="F4" s="18" t="s">
        <v>1</v>
      </c>
      <c r="G4" s="18" t="s">
        <v>155</v>
      </c>
      <c r="H4" s="18" t="s">
        <v>156</v>
      </c>
    </row>
    <row r="5" spans="1:9" x14ac:dyDescent="0.25">
      <c r="A5" s="5">
        <v>6001</v>
      </c>
      <c r="B5" s="6" t="s">
        <v>15</v>
      </c>
      <c r="C5" s="7">
        <v>5142062</v>
      </c>
      <c r="D5" s="7">
        <v>30071354.689999979</v>
      </c>
      <c r="E5" s="8">
        <f t="shared" ref="E5:E36" si="0">C5/D5</f>
        <v>0.17099535597942175</v>
      </c>
      <c r="F5" s="9">
        <v>0.25</v>
      </c>
      <c r="G5" s="10" t="str">
        <f t="shared" ref="G5:G36" si="1">IF(E5&gt;F5,"Yes","No")</f>
        <v>No</v>
      </c>
      <c r="H5" s="7">
        <v>0</v>
      </c>
    </row>
    <row r="6" spans="1:9" x14ac:dyDescent="0.25">
      <c r="A6" s="11">
        <v>58003</v>
      </c>
      <c r="B6" s="12" t="s">
        <v>133</v>
      </c>
      <c r="C6" s="7">
        <v>2140866</v>
      </c>
      <c r="D6" s="7">
        <v>3060202.4299999997</v>
      </c>
      <c r="E6" s="8">
        <f t="shared" si="0"/>
        <v>0.69958313182569432</v>
      </c>
      <c r="F6" s="9">
        <v>0.3</v>
      </c>
      <c r="G6" s="13" t="str">
        <f t="shared" si="1"/>
        <v>Yes</v>
      </c>
      <c r="H6" s="7">
        <v>0</v>
      </c>
      <c r="I6" s="15" t="s">
        <v>157</v>
      </c>
    </row>
    <row r="7" spans="1:9" x14ac:dyDescent="0.25">
      <c r="A7" s="5">
        <v>61001</v>
      </c>
      <c r="B7" s="6" t="s">
        <v>140</v>
      </c>
      <c r="C7" s="7">
        <v>428396</v>
      </c>
      <c r="D7" s="7">
        <v>2955941.6599999997</v>
      </c>
      <c r="E7" s="8">
        <f t="shared" si="0"/>
        <v>0.1449270822212371</v>
      </c>
      <c r="F7" s="9">
        <v>0.3</v>
      </c>
      <c r="G7" s="10" t="str">
        <f t="shared" si="1"/>
        <v>No</v>
      </c>
      <c r="H7" s="7">
        <v>0</v>
      </c>
    </row>
    <row r="8" spans="1:9" x14ac:dyDescent="0.25">
      <c r="A8" s="5">
        <v>11001</v>
      </c>
      <c r="B8" s="6" t="s">
        <v>24</v>
      </c>
      <c r="C8" s="7">
        <v>26760</v>
      </c>
      <c r="D8" s="7">
        <v>4669741.0799999991</v>
      </c>
      <c r="E8" s="8">
        <f t="shared" si="0"/>
        <v>5.7305104376365133E-3</v>
      </c>
      <c r="F8" s="9">
        <v>0.3</v>
      </c>
      <c r="G8" s="10" t="str">
        <f t="shared" si="1"/>
        <v>No</v>
      </c>
      <c r="H8" s="7">
        <v>0</v>
      </c>
    </row>
    <row r="9" spans="1:9" x14ac:dyDescent="0.25">
      <c r="A9" s="5">
        <v>38001</v>
      </c>
      <c r="B9" s="6" t="s">
        <v>79</v>
      </c>
      <c r="C9" s="7">
        <v>469049</v>
      </c>
      <c r="D9" s="7">
        <v>2563418.2300000004</v>
      </c>
      <c r="E9" s="8">
        <f t="shared" si="0"/>
        <v>0.18297794503864473</v>
      </c>
      <c r="F9" s="9">
        <v>0.3</v>
      </c>
      <c r="G9" s="10" t="str">
        <f t="shared" si="1"/>
        <v>No</v>
      </c>
      <c r="H9" s="7">
        <v>0</v>
      </c>
    </row>
    <row r="10" spans="1:9" x14ac:dyDescent="0.25">
      <c r="A10" s="5">
        <v>21001</v>
      </c>
      <c r="B10" s="6" t="s">
        <v>48</v>
      </c>
      <c r="C10" s="7">
        <v>284687</v>
      </c>
      <c r="D10" s="7">
        <v>1895535.6300000004</v>
      </c>
      <c r="E10" s="8">
        <f t="shared" si="0"/>
        <v>0.15018815552414594</v>
      </c>
      <c r="F10" s="9">
        <v>0.4</v>
      </c>
      <c r="G10" s="10" t="str">
        <f t="shared" si="1"/>
        <v>No</v>
      </c>
      <c r="H10" s="7">
        <v>0</v>
      </c>
    </row>
    <row r="11" spans="1:9" x14ac:dyDescent="0.25">
      <c r="A11" s="5">
        <v>4001</v>
      </c>
      <c r="B11" s="6" t="s">
        <v>8</v>
      </c>
      <c r="C11" s="7">
        <v>352406</v>
      </c>
      <c r="D11" s="7">
        <v>2058901.3499999999</v>
      </c>
      <c r="E11" s="8">
        <f t="shared" si="0"/>
        <v>0.17116215888634004</v>
      </c>
      <c r="F11" s="9">
        <v>0.3</v>
      </c>
      <c r="G11" s="10" t="str">
        <f t="shared" si="1"/>
        <v>No</v>
      </c>
      <c r="H11" s="7">
        <v>0</v>
      </c>
    </row>
    <row r="12" spans="1:9" x14ac:dyDescent="0.25">
      <c r="A12" s="5">
        <v>49001</v>
      </c>
      <c r="B12" s="6" t="s">
        <v>104</v>
      </c>
      <c r="C12" s="7">
        <v>743368</v>
      </c>
      <c r="D12" s="7">
        <v>3419972.7700000028</v>
      </c>
      <c r="E12" s="8">
        <f t="shared" si="0"/>
        <v>0.21736079495159238</v>
      </c>
      <c r="F12" s="9">
        <v>0.3</v>
      </c>
      <c r="G12" s="10" t="str">
        <f t="shared" si="1"/>
        <v>No</v>
      </c>
      <c r="H12" s="7">
        <v>0</v>
      </c>
    </row>
    <row r="13" spans="1:9" x14ac:dyDescent="0.25">
      <c r="A13" s="5">
        <v>9001</v>
      </c>
      <c r="B13" s="6" t="s">
        <v>21</v>
      </c>
      <c r="C13" s="7">
        <v>1160796</v>
      </c>
      <c r="D13" s="7">
        <v>9552636.6400000025</v>
      </c>
      <c r="E13" s="8">
        <f t="shared" si="0"/>
        <v>0.12151577033081828</v>
      </c>
      <c r="F13" s="9">
        <v>0.25</v>
      </c>
      <c r="G13" s="10" t="str">
        <f t="shared" si="1"/>
        <v>No</v>
      </c>
      <c r="H13" s="7">
        <v>0</v>
      </c>
    </row>
    <row r="14" spans="1:9" x14ac:dyDescent="0.25">
      <c r="A14" s="5">
        <v>3001</v>
      </c>
      <c r="B14" s="6" t="s">
        <v>7</v>
      </c>
      <c r="C14" s="7">
        <v>-71084</v>
      </c>
      <c r="D14" s="7">
        <v>5244315.580000001</v>
      </c>
      <c r="E14" s="8">
        <f t="shared" si="0"/>
        <v>-1.3554485597909038E-2</v>
      </c>
      <c r="F14" s="9">
        <v>0.3</v>
      </c>
      <c r="G14" s="10" t="str">
        <f t="shared" si="1"/>
        <v>No</v>
      </c>
      <c r="H14" s="7">
        <v>0</v>
      </c>
    </row>
    <row r="15" spans="1:9" x14ac:dyDescent="0.25">
      <c r="A15" s="5">
        <v>61002</v>
      </c>
      <c r="B15" s="6" t="s">
        <v>141</v>
      </c>
      <c r="C15" s="7">
        <v>726439</v>
      </c>
      <c r="D15" s="7">
        <v>4884921.7800000012</v>
      </c>
      <c r="E15" s="8">
        <f t="shared" si="0"/>
        <v>0.14871046717149272</v>
      </c>
      <c r="F15" s="9">
        <v>0.25</v>
      </c>
      <c r="G15" s="10" t="str">
        <f t="shared" si="1"/>
        <v>No</v>
      </c>
      <c r="H15" s="7">
        <v>0</v>
      </c>
    </row>
    <row r="16" spans="1:9" x14ac:dyDescent="0.25">
      <c r="A16" s="5">
        <v>25001</v>
      </c>
      <c r="B16" s="6" t="s">
        <v>57</v>
      </c>
      <c r="C16" s="7">
        <v>257369</v>
      </c>
      <c r="D16" s="7">
        <v>1250793.6399999997</v>
      </c>
      <c r="E16" s="8">
        <f t="shared" si="0"/>
        <v>0.20576455761319676</v>
      </c>
      <c r="F16" s="9">
        <v>0.4</v>
      </c>
      <c r="G16" s="10" t="str">
        <f t="shared" si="1"/>
        <v>No</v>
      </c>
      <c r="H16" s="7">
        <v>0</v>
      </c>
    </row>
    <row r="17" spans="1:8" x14ac:dyDescent="0.25">
      <c r="A17" s="5">
        <v>52001</v>
      </c>
      <c r="B17" s="6" t="s">
        <v>118</v>
      </c>
      <c r="C17" s="7">
        <v>201790</v>
      </c>
      <c r="D17" s="7">
        <v>1886475.1400000001</v>
      </c>
      <c r="E17" s="8">
        <f t="shared" si="0"/>
        <v>0.10696668920853099</v>
      </c>
      <c r="F17" s="9">
        <v>0.4</v>
      </c>
      <c r="G17" s="10" t="str">
        <f t="shared" si="1"/>
        <v>No</v>
      </c>
      <c r="H17" s="7">
        <v>0</v>
      </c>
    </row>
    <row r="18" spans="1:8" x14ac:dyDescent="0.25">
      <c r="A18" s="5">
        <v>4002</v>
      </c>
      <c r="B18" s="6" t="s">
        <v>9</v>
      </c>
      <c r="C18" s="7">
        <v>2129</v>
      </c>
      <c r="D18" s="7">
        <v>4453542.4600000018</v>
      </c>
      <c r="E18" s="8">
        <f t="shared" si="0"/>
        <v>4.7804641341625363E-4</v>
      </c>
      <c r="F18" s="9">
        <v>0.3</v>
      </c>
      <c r="G18" s="10" t="str">
        <f t="shared" si="1"/>
        <v>No</v>
      </c>
      <c r="H18" s="7">
        <v>0</v>
      </c>
    </row>
    <row r="19" spans="1:8" x14ac:dyDescent="0.25">
      <c r="A19" s="5">
        <v>22001</v>
      </c>
      <c r="B19" s="6" t="s">
        <v>50</v>
      </c>
      <c r="C19" s="7">
        <v>28436</v>
      </c>
      <c r="D19" s="7">
        <v>1421905.6199999999</v>
      </c>
      <c r="E19" s="8">
        <f t="shared" si="0"/>
        <v>1.9998514388036528E-2</v>
      </c>
      <c r="F19" s="9">
        <v>0.4</v>
      </c>
      <c r="G19" s="10" t="str">
        <f t="shared" si="1"/>
        <v>No</v>
      </c>
      <c r="H19" s="7">
        <v>0</v>
      </c>
    </row>
    <row r="20" spans="1:8" x14ac:dyDescent="0.25">
      <c r="A20" s="5">
        <v>49002</v>
      </c>
      <c r="B20" s="6" t="s">
        <v>105</v>
      </c>
      <c r="C20" s="7">
        <v>1730976</v>
      </c>
      <c r="D20" s="7">
        <v>27205889.810000017</v>
      </c>
      <c r="E20" s="8">
        <f t="shared" si="0"/>
        <v>6.3625046344330499E-2</v>
      </c>
      <c r="F20" s="9">
        <v>0.25</v>
      </c>
      <c r="G20" s="10" t="str">
        <f t="shared" si="1"/>
        <v>No</v>
      </c>
      <c r="H20" s="7">
        <v>0</v>
      </c>
    </row>
    <row r="21" spans="1:8" x14ac:dyDescent="0.25">
      <c r="A21" s="5">
        <v>30003</v>
      </c>
      <c r="B21" s="6" t="s">
        <v>68</v>
      </c>
      <c r="C21" s="7">
        <v>789927</v>
      </c>
      <c r="D21" s="7">
        <v>2817414.0199999996</v>
      </c>
      <c r="E21" s="8">
        <f t="shared" si="0"/>
        <v>0.28037306352298202</v>
      </c>
      <c r="F21" s="9">
        <v>0.3</v>
      </c>
      <c r="G21" s="10" t="str">
        <f t="shared" si="1"/>
        <v>No</v>
      </c>
      <c r="H21" s="7">
        <v>0</v>
      </c>
    </row>
    <row r="22" spans="1:8" x14ac:dyDescent="0.25">
      <c r="A22" s="5">
        <v>45004</v>
      </c>
      <c r="B22" s="6" t="s">
        <v>98</v>
      </c>
      <c r="C22" s="7">
        <v>22364</v>
      </c>
      <c r="D22" s="7">
        <v>3458204.3499999996</v>
      </c>
      <c r="E22" s="8">
        <f t="shared" si="0"/>
        <v>6.4669399886678192E-3</v>
      </c>
      <c r="F22" s="9">
        <v>0.3</v>
      </c>
      <c r="G22" s="10" t="str">
        <f t="shared" si="1"/>
        <v>No</v>
      </c>
      <c r="H22" s="7">
        <v>0</v>
      </c>
    </row>
    <row r="23" spans="1:8" x14ac:dyDescent="0.25">
      <c r="A23" s="5">
        <v>5001</v>
      </c>
      <c r="B23" s="6" t="s">
        <v>11</v>
      </c>
      <c r="C23" s="7">
        <v>3262586</v>
      </c>
      <c r="D23" s="7">
        <v>22870452.840000045</v>
      </c>
      <c r="E23" s="8">
        <f t="shared" si="0"/>
        <v>0.14265506777783565</v>
      </c>
      <c r="F23" s="9">
        <v>0.25</v>
      </c>
      <c r="G23" s="10" t="str">
        <f t="shared" si="1"/>
        <v>No</v>
      </c>
      <c r="H23" s="7">
        <v>0</v>
      </c>
    </row>
    <row r="24" spans="1:8" x14ac:dyDescent="0.25">
      <c r="A24" s="5">
        <v>26002</v>
      </c>
      <c r="B24" s="6" t="s">
        <v>59</v>
      </c>
      <c r="C24" s="7">
        <v>287408</v>
      </c>
      <c r="D24" s="7">
        <v>2504642.5199999991</v>
      </c>
      <c r="E24" s="8">
        <f t="shared" si="0"/>
        <v>0.11475010813119954</v>
      </c>
      <c r="F24" s="9">
        <v>0.3</v>
      </c>
      <c r="G24" s="10" t="str">
        <f t="shared" si="1"/>
        <v>No</v>
      </c>
      <c r="H24" s="7">
        <v>0</v>
      </c>
    </row>
    <row r="25" spans="1:8" x14ac:dyDescent="0.25">
      <c r="A25" s="5">
        <v>43001</v>
      </c>
      <c r="B25" s="6" t="s">
        <v>93</v>
      </c>
      <c r="C25" s="7">
        <v>394527</v>
      </c>
      <c r="D25" s="7">
        <v>2066887.1099999996</v>
      </c>
      <c r="E25" s="8">
        <f t="shared" si="0"/>
        <v>0.19087980088085221</v>
      </c>
      <c r="F25" s="9">
        <v>0.4</v>
      </c>
      <c r="G25" s="10" t="str">
        <f t="shared" si="1"/>
        <v>No</v>
      </c>
      <c r="H25" s="7">
        <v>0</v>
      </c>
    </row>
    <row r="26" spans="1:8" x14ac:dyDescent="0.25">
      <c r="A26" s="5">
        <v>41001</v>
      </c>
      <c r="B26" s="6" t="s">
        <v>88</v>
      </c>
      <c r="C26" s="7">
        <v>1289215</v>
      </c>
      <c r="D26" s="7">
        <v>5733452.6200000038</v>
      </c>
      <c r="E26" s="8">
        <f t="shared" si="0"/>
        <v>0.2248584030332493</v>
      </c>
      <c r="F26" s="9">
        <v>0.25</v>
      </c>
      <c r="G26" s="10" t="str">
        <f t="shared" si="1"/>
        <v>No</v>
      </c>
      <c r="H26" s="7">
        <v>0</v>
      </c>
    </row>
    <row r="27" spans="1:8" x14ac:dyDescent="0.25">
      <c r="A27" s="5">
        <v>28001</v>
      </c>
      <c r="B27" s="6" t="s">
        <v>63</v>
      </c>
      <c r="C27" s="7">
        <v>355098</v>
      </c>
      <c r="D27" s="7">
        <v>2397969.6400000015</v>
      </c>
      <c r="E27" s="8">
        <f t="shared" si="0"/>
        <v>0.14808277556007748</v>
      </c>
      <c r="F27" s="9">
        <v>0.3</v>
      </c>
      <c r="G27" s="10" t="str">
        <f t="shared" si="1"/>
        <v>No</v>
      </c>
      <c r="H27" s="7">
        <v>0</v>
      </c>
    </row>
    <row r="28" spans="1:8" x14ac:dyDescent="0.25">
      <c r="A28" s="5">
        <v>60001</v>
      </c>
      <c r="B28" s="6" t="s">
        <v>136</v>
      </c>
      <c r="C28" s="7">
        <v>499247</v>
      </c>
      <c r="D28" s="7">
        <v>2139111.0799999996</v>
      </c>
      <c r="E28" s="8">
        <f t="shared" si="0"/>
        <v>0.23338993690781129</v>
      </c>
      <c r="F28" s="9">
        <v>0.3</v>
      </c>
      <c r="G28" s="10" t="str">
        <f t="shared" si="1"/>
        <v>No</v>
      </c>
      <c r="H28" s="7">
        <v>0</v>
      </c>
    </row>
    <row r="29" spans="1:8" x14ac:dyDescent="0.25">
      <c r="A29" s="5">
        <v>7001</v>
      </c>
      <c r="B29" s="6" t="s">
        <v>19</v>
      </c>
      <c r="C29" s="7">
        <v>-1427535</v>
      </c>
      <c r="D29" s="7">
        <v>8288499.2100000037</v>
      </c>
      <c r="E29" s="8">
        <f t="shared" si="0"/>
        <v>-0.17223081812901558</v>
      </c>
      <c r="F29" s="9">
        <v>0.25</v>
      </c>
      <c r="G29" s="10" t="str">
        <f t="shared" si="1"/>
        <v>No</v>
      </c>
      <c r="H29" s="7">
        <v>0</v>
      </c>
    </row>
    <row r="30" spans="1:8" x14ac:dyDescent="0.25">
      <c r="A30" s="5">
        <v>39001</v>
      </c>
      <c r="B30" s="6" t="s">
        <v>82</v>
      </c>
      <c r="C30" s="7">
        <v>555753</v>
      </c>
      <c r="D30" s="7">
        <v>3922065.1699999985</v>
      </c>
      <c r="E30" s="8">
        <f t="shared" si="0"/>
        <v>0.14169907329714265</v>
      </c>
      <c r="F30" s="9">
        <v>0.3</v>
      </c>
      <c r="G30" s="10" t="str">
        <f t="shared" si="1"/>
        <v>No</v>
      </c>
      <c r="H30" s="7">
        <v>0</v>
      </c>
    </row>
    <row r="31" spans="1:8" x14ac:dyDescent="0.25">
      <c r="A31" s="5">
        <v>12002</v>
      </c>
      <c r="B31" s="6" t="s">
        <v>27</v>
      </c>
      <c r="C31" s="7">
        <v>614959</v>
      </c>
      <c r="D31" s="7">
        <v>3225950.0600000015</v>
      </c>
      <c r="E31" s="8">
        <f t="shared" si="0"/>
        <v>0.19062880347254965</v>
      </c>
      <c r="F31" s="9">
        <v>0.3</v>
      </c>
      <c r="G31" s="10" t="str">
        <f t="shared" si="1"/>
        <v>No</v>
      </c>
      <c r="H31" s="7">
        <v>0</v>
      </c>
    </row>
    <row r="32" spans="1:8" x14ac:dyDescent="0.25">
      <c r="A32" s="5">
        <v>50005</v>
      </c>
      <c r="B32" s="6" t="s">
        <v>112</v>
      </c>
      <c r="C32" s="7">
        <v>243033</v>
      </c>
      <c r="D32" s="7">
        <v>2022891.9699999983</v>
      </c>
      <c r="E32" s="8">
        <f t="shared" si="0"/>
        <v>0.1201413637526082</v>
      </c>
      <c r="F32" s="9">
        <v>0.3</v>
      </c>
      <c r="G32" s="10" t="str">
        <f t="shared" si="1"/>
        <v>No</v>
      </c>
      <c r="H32" s="7">
        <v>0</v>
      </c>
    </row>
    <row r="33" spans="1:9" x14ac:dyDescent="0.25">
      <c r="A33" s="5">
        <v>59003</v>
      </c>
      <c r="B33" s="6" t="s">
        <v>135</v>
      </c>
      <c r="C33" s="7">
        <v>314994</v>
      </c>
      <c r="D33" s="7">
        <v>2039651.9200000011</v>
      </c>
      <c r="E33" s="8">
        <f t="shared" si="0"/>
        <v>0.15443517440956289</v>
      </c>
      <c r="F33" s="9">
        <v>0.3</v>
      </c>
      <c r="G33" s="10" t="str">
        <f t="shared" si="1"/>
        <v>No</v>
      </c>
      <c r="H33" s="7">
        <v>0</v>
      </c>
    </row>
    <row r="34" spans="1:9" x14ac:dyDescent="0.25">
      <c r="A34" s="5">
        <v>21003</v>
      </c>
      <c r="B34" s="6" t="s">
        <v>49</v>
      </c>
      <c r="C34" s="7">
        <v>628541</v>
      </c>
      <c r="D34" s="7">
        <v>2478710.4500000007</v>
      </c>
      <c r="E34" s="8">
        <f t="shared" si="0"/>
        <v>0.25357580591956591</v>
      </c>
      <c r="F34" s="9">
        <v>0.3</v>
      </c>
      <c r="G34" s="10" t="str">
        <f t="shared" si="1"/>
        <v>No</v>
      </c>
      <c r="H34" s="7">
        <v>0</v>
      </c>
    </row>
    <row r="35" spans="1:9" x14ac:dyDescent="0.25">
      <c r="A35" s="5">
        <v>16001</v>
      </c>
      <c r="B35" s="6" t="s">
        <v>38</v>
      </c>
      <c r="C35" s="7">
        <v>299128</v>
      </c>
      <c r="D35" s="7">
        <v>7341626.9899999993</v>
      </c>
      <c r="E35" s="8">
        <f t="shared" si="0"/>
        <v>4.0744102146219228E-2</v>
      </c>
      <c r="F35" s="9">
        <v>0.25</v>
      </c>
      <c r="G35" s="10" t="str">
        <f t="shared" si="1"/>
        <v>No</v>
      </c>
      <c r="H35" s="7">
        <v>0</v>
      </c>
    </row>
    <row r="36" spans="1:9" x14ac:dyDescent="0.25">
      <c r="A36" s="5">
        <v>61008</v>
      </c>
      <c r="B36" s="6" t="s">
        <v>143</v>
      </c>
      <c r="C36" s="7">
        <v>613593</v>
      </c>
      <c r="D36" s="7">
        <v>9192257.9100000001</v>
      </c>
      <c r="E36" s="8">
        <f t="shared" si="0"/>
        <v>6.6751064429174611E-2</v>
      </c>
      <c r="F36" s="9">
        <v>0.25</v>
      </c>
      <c r="G36" s="10" t="str">
        <f t="shared" si="1"/>
        <v>No</v>
      </c>
      <c r="H36" s="7">
        <v>0</v>
      </c>
    </row>
    <row r="37" spans="1:9" x14ac:dyDescent="0.25">
      <c r="A37" s="5">
        <v>38002</v>
      </c>
      <c r="B37" s="6" t="s">
        <v>80</v>
      </c>
      <c r="C37" s="7">
        <v>529558</v>
      </c>
      <c r="D37" s="7">
        <v>2819836.3099999996</v>
      </c>
      <c r="E37" s="8">
        <f t="shared" ref="E37:E68" si="2">C37/D37</f>
        <v>0.18779742573071559</v>
      </c>
      <c r="F37" s="9">
        <v>0.3</v>
      </c>
      <c r="G37" s="10" t="str">
        <f t="shared" ref="G37:G68" si="3">IF(E37&gt;F37,"Yes","No")</f>
        <v>No</v>
      </c>
      <c r="H37" s="7">
        <v>0</v>
      </c>
    </row>
    <row r="38" spans="1:9" x14ac:dyDescent="0.25">
      <c r="A38" s="5">
        <v>49003</v>
      </c>
      <c r="B38" s="6" t="s">
        <v>106</v>
      </c>
      <c r="C38" s="7">
        <v>882091</v>
      </c>
      <c r="D38" s="7">
        <v>6494971.0499999961</v>
      </c>
      <c r="E38" s="8">
        <f t="shared" si="2"/>
        <v>0.13581138286982827</v>
      </c>
      <c r="F38" s="9">
        <v>0.25</v>
      </c>
      <c r="G38" s="10" t="str">
        <f t="shared" si="3"/>
        <v>No</v>
      </c>
      <c r="H38" s="7">
        <v>0</v>
      </c>
    </row>
    <row r="39" spans="1:9" x14ac:dyDescent="0.25">
      <c r="A39" s="11">
        <v>5006</v>
      </c>
      <c r="B39" s="12" t="s">
        <v>14</v>
      </c>
      <c r="C39" s="7">
        <v>1026696</v>
      </c>
      <c r="D39" s="7">
        <v>3431226.350000001</v>
      </c>
      <c r="E39" s="8">
        <f t="shared" si="2"/>
        <v>0.29922129736500763</v>
      </c>
      <c r="F39" s="9">
        <v>0.3</v>
      </c>
      <c r="G39" s="10" t="str">
        <f t="shared" si="3"/>
        <v>No</v>
      </c>
      <c r="H39" s="7">
        <v>0</v>
      </c>
    </row>
    <row r="40" spans="1:9" x14ac:dyDescent="0.25">
      <c r="A40" s="11">
        <v>19004</v>
      </c>
      <c r="B40" s="12" t="s">
        <v>45</v>
      </c>
      <c r="C40" s="7">
        <v>1100278</v>
      </c>
      <c r="D40" s="7">
        <v>3712044.3700000024</v>
      </c>
      <c r="E40" s="8">
        <f t="shared" si="2"/>
        <v>0.29640755614136133</v>
      </c>
      <c r="F40" s="9">
        <v>0.3</v>
      </c>
      <c r="G40" s="10" t="str">
        <f t="shared" si="3"/>
        <v>No</v>
      </c>
      <c r="H40" s="7">
        <v>0</v>
      </c>
    </row>
    <row r="41" spans="1:9" x14ac:dyDescent="0.25">
      <c r="A41" s="5">
        <v>56002</v>
      </c>
      <c r="B41" s="6" t="s">
        <v>128</v>
      </c>
      <c r="C41" s="7">
        <v>485417</v>
      </c>
      <c r="D41" s="7">
        <v>1696488.1399999997</v>
      </c>
      <c r="E41" s="8">
        <f t="shared" si="2"/>
        <v>0.28613050015191976</v>
      </c>
      <c r="F41" s="9">
        <v>0.4</v>
      </c>
      <c r="G41" s="10" t="str">
        <f t="shared" si="3"/>
        <v>No</v>
      </c>
      <c r="H41" s="7">
        <v>0</v>
      </c>
    </row>
    <row r="42" spans="1:9" x14ac:dyDescent="0.25">
      <c r="A42" s="5">
        <v>51001</v>
      </c>
      <c r="B42" s="6" t="s">
        <v>113</v>
      </c>
      <c r="C42" s="7">
        <v>-321180</v>
      </c>
      <c r="D42" s="7">
        <v>20401353.389999997</v>
      </c>
      <c r="E42" s="8">
        <f t="shared" si="2"/>
        <v>-1.5743073209909239E-2</v>
      </c>
      <c r="F42" s="9">
        <v>0.25</v>
      </c>
      <c r="G42" s="10" t="str">
        <f t="shared" si="3"/>
        <v>No</v>
      </c>
      <c r="H42" s="7">
        <v>0</v>
      </c>
    </row>
    <row r="43" spans="1:9" x14ac:dyDescent="0.25">
      <c r="A43" s="5">
        <v>64002</v>
      </c>
      <c r="B43" s="6" t="s">
        <v>148</v>
      </c>
      <c r="C43" s="7">
        <v>-759301</v>
      </c>
      <c r="D43" s="7">
        <v>4736893.5100000026</v>
      </c>
      <c r="E43" s="8">
        <f t="shared" si="2"/>
        <v>-0.16029513823712696</v>
      </c>
      <c r="F43" s="9">
        <v>0.3</v>
      </c>
      <c r="G43" s="10" t="str">
        <f t="shared" si="3"/>
        <v>No</v>
      </c>
      <c r="H43" s="7">
        <v>0</v>
      </c>
    </row>
    <row r="44" spans="1:9" x14ac:dyDescent="0.25">
      <c r="A44" s="5">
        <v>20001</v>
      </c>
      <c r="B44" s="6" t="s">
        <v>46</v>
      </c>
      <c r="C44" s="7">
        <v>-520722</v>
      </c>
      <c r="D44" s="7">
        <v>5991283.669999999</v>
      </c>
      <c r="E44" s="8">
        <f t="shared" si="2"/>
        <v>-8.6913260777051485E-2</v>
      </c>
      <c r="F44" s="9">
        <v>0.3</v>
      </c>
      <c r="G44" s="10" t="str">
        <f t="shared" si="3"/>
        <v>No</v>
      </c>
      <c r="H44" s="7">
        <v>0</v>
      </c>
    </row>
    <row r="45" spans="1:9" x14ac:dyDescent="0.25">
      <c r="A45" s="5">
        <v>23001</v>
      </c>
      <c r="B45" s="6" t="s">
        <v>53</v>
      </c>
      <c r="C45" s="7">
        <v>443526</v>
      </c>
      <c r="D45" s="7">
        <v>1650868.8599999987</v>
      </c>
      <c r="E45" s="8">
        <f t="shared" si="2"/>
        <v>0.26866216375297086</v>
      </c>
      <c r="F45" s="9">
        <v>0.4</v>
      </c>
      <c r="G45" s="10" t="str">
        <f t="shared" si="3"/>
        <v>No</v>
      </c>
      <c r="H45" s="7">
        <v>0</v>
      </c>
    </row>
    <row r="46" spans="1:9" x14ac:dyDescent="0.25">
      <c r="A46" s="5">
        <v>22005</v>
      </c>
      <c r="B46" s="6" t="s">
        <v>51</v>
      </c>
      <c r="C46" s="7">
        <v>596711</v>
      </c>
      <c r="D46" s="7">
        <v>1865324.4500000011</v>
      </c>
      <c r="E46" s="8">
        <f t="shared" si="2"/>
        <v>0.31989662709884042</v>
      </c>
      <c r="F46" s="9">
        <v>0.4</v>
      </c>
      <c r="G46" s="10" t="str">
        <f t="shared" si="3"/>
        <v>No</v>
      </c>
      <c r="H46" s="7">
        <v>0</v>
      </c>
    </row>
    <row r="47" spans="1:9" x14ac:dyDescent="0.25">
      <c r="A47" s="5">
        <v>16002</v>
      </c>
      <c r="B47" s="6" t="s">
        <v>39</v>
      </c>
      <c r="C47" s="7">
        <v>239937</v>
      </c>
      <c r="D47" s="7">
        <v>289387.97999999992</v>
      </c>
      <c r="E47" s="8">
        <f t="shared" si="2"/>
        <v>0.82911874916159289</v>
      </c>
      <c r="F47" s="9">
        <v>0.4</v>
      </c>
      <c r="G47" s="13" t="str">
        <f t="shared" si="3"/>
        <v>Yes</v>
      </c>
      <c r="H47" s="7">
        <v>0</v>
      </c>
      <c r="I47" s="15" t="s">
        <v>157</v>
      </c>
    </row>
    <row r="48" spans="1:9" x14ac:dyDescent="0.25">
      <c r="A48" s="5">
        <v>61007</v>
      </c>
      <c r="B48" s="6" t="s">
        <v>142</v>
      </c>
      <c r="C48" s="7">
        <v>734807</v>
      </c>
      <c r="D48" s="7">
        <v>4559457.6599999992</v>
      </c>
      <c r="E48" s="8">
        <f t="shared" si="2"/>
        <v>0.1611610535275812</v>
      </c>
      <c r="F48" s="9">
        <v>0.25</v>
      </c>
      <c r="G48" s="10" t="str">
        <f t="shared" si="3"/>
        <v>No</v>
      </c>
      <c r="H48" s="7">
        <v>0</v>
      </c>
    </row>
    <row r="49" spans="1:8" x14ac:dyDescent="0.25">
      <c r="A49" s="5">
        <v>5003</v>
      </c>
      <c r="B49" s="6" t="s">
        <v>12</v>
      </c>
      <c r="C49" s="7">
        <v>-44361</v>
      </c>
      <c r="D49" s="7">
        <v>2980237.8500000006</v>
      </c>
      <c r="E49" s="8">
        <f t="shared" si="2"/>
        <v>-1.4885053553695383E-2</v>
      </c>
      <c r="F49" s="9">
        <v>0.3</v>
      </c>
      <c r="G49" s="10" t="str">
        <f t="shared" si="3"/>
        <v>No</v>
      </c>
      <c r="H49" s="7">
        <v>0</v>
      </c>
    </row>
    <row r="50" spans="1:8" x14ac:dyDescent="0.25">
      <c r="A50" s="5">
        <v>28002</v>
      </c>
      <c r="B50" s="6" t="s">
        <v>64</v>
      </c>
      <c r="C50" s="7">
        <v>-6781</v>
      </c>
      <c r="D50" s="7">
        <v>2437834.6500000004</v>
      </c>
      <c r="E50" s="8">
        <f t="shared" si="2"/>
        <v>-2.7815668302195963E-3</v>
      </c>
      <c r="F50" s="9">
        <v>0.3</v>
      </c>
      <c r="G50" s="10" t="str">
        <f t="shared" si="3"/>
        <v>No</v>
      </c>
      <c r="H50" s="7">
        <v>0</v>
      </c>
    </row>
    <row r="51" spans="1:8" x14ac:dyDescent="0.25">
      <c r="A51" s="5">
        <v>17001</v>
      </c>
      <c r="B51" s="6" t="s">
        <v>40</v>
      </c>
      <c r="C51" s="7">
        <v>498613</v>
      </c>
      <c r="D51" s="7">
        <v>2005359.0700000003</v>
      </c>
      <c r="E51" s="8">
        <f t="shared" si="2"/>
        <v>0.24864025972166667</v>
      </c>
      <c r="F51" s="9">
        <v>0.3</v>
      </c>
      <c r="G51" s="10" t="str">
        <f t="shared" si="3"/>
        <v>No</v>
      </c>
      <c r="H51" s="7">
        <v>0</v>
      </c>
    </row>
    <row r="52" spans="1:8" x14ac:dyDescent="0.25">
      <c r="A52" s="5">
        <v>44001</v>
      </c>
      <c r="B52" s="6" t="s">
        <v>96</v>
      </c>
      <c r="C52" s="7">
        <v>262873</v>
      </c>
      <c r="D52" s="7">
        <v>1908567.9699999995</v>
      </c>
      <c r="E52" s="8">
        <f t="shared" si="2"/>
        <v>0.13773310887115017</v>
      </c>
      <c r="F52" s="9">
        <v>0.4</v>
      </c>
      <c r="G52" s="10" t="str">
        <f t="shared" si="3"/>
        <v>No</v>
      </c>
      <c r="H52" s="7">
        <v>0</v>
      </c>
    </row>
    <row r="53" spans="1:8" x14ac:dyDescent="0.25">
      <c r="A53" s="5">
        <v>46002</v>
      </c>
      <c r="B53" s="6" t="s">
        <v>101</v>
      </c>
      <c r="C53" s="7">
        <v>521764</v>
      </c>
      <c r="D53" s="7">
        <v>1480659.0699999998</v>
      </c>
      <c r="E53" s="8">
        <f t="shared" si="2"/>
        <v>0.352386319424633</v>
      </c>
      <c r="F53" s="9">
        <v>0.4</v>
      </c>
      <c r="G53" s="10" t="str">
        <f t="shared" si="3"/>
        <v>No</v>
      </c>
      <c r="H53" s="7">
        <v>0</v>
      </c>
    </row>
    <row r="54" spans="1:8" x14ac:dyDescent="0.25">
      <c r="A54" s="5">
        <v>24004</v>
      </c>
      <c r="B54" s="6" t="s">
        <v>56</v>
      </c>
      <c r="C54" s="7">
        <v>851906</v>
      </c>
      <c r="D54" s="7">
        <v>2839729.0299999993</v>
      </c>
      <c r="E54" s="8">
        <f t="shared" si="2"/>
        <v>0.29999552457299078</v>
      </c>
      <c r="F54" s="9">
        <v>0.3</v>
      </c>
      <c r="G54" s="10" t="str">
        <f t="shared" si="3"/>
        <v>No</v>
      </c>
      <c r="H54" s="7">
        <v>0</v>
      </c>
    </row>
    <row r="55" spans="1:8" x14ac:dyDescent="0.25">
      <c r="A55" s="5">
        <v>50003</v>
      </c>
      <c r="B55" s="6" t="s">
        <v>111</v>
      </c>
      <c r="C55" s="7">
        <v>737935</v>
      </c>
      <c r="D55" s="7">
        <v>5032180.7499999972</v>
      </c>
      <c r="E55" s="8">
        <f t="shared" si="2"/>
        <v>0.14664318248107452</v>
      </c>
      <c r="F55" s="9">
        <v>0.25</v>
      </c>
      <c r="G55" s="10" t="str">
        <f t="shared" si="3"/>
        <v>No</v>
      </c>
      <c r="H55" s="7">
        <v>0</v>
      </c>
    </row>
    <row r="56" spans="1:8" x14ac:dyDescent="0.25">
      <c r="A56" s="5">
        <v>14001</v>
      </c>
      <c r="B56" s="6" t="s">
        <v>31</v>
      </c>
      <c r="C56" s="7">
        <v>475764</v>
      </c>
      <c r="D56" s="7">
        <v>2064720.6400000001</v>
      </c>
      <c r="E56" s="8">
        <f t="shared" si="2"/>
        <v>0.23042536156368348</v>
      </c>
      <c r="F56" s="9">
        <v>0.3</v>
      </c>
      <c r="G56" s="10" t="str">
        <f t="shared" si="3"/>
        <v>No</v>
      </c>
      <c r="H56" s="7">
        <v>0</v>
      </c>
    </row>
    <row r="57" spans="1:8" x14ac:dyDescent="0.25">
      <c r="A57" s="5">
        <v>6002</v>
      </c>
      <c r="B57" s="6" t="s">
        <v>16</v>
      </c>
      <c r="C57" s="7">
        <v>508704</v>
      </c>
      <c r="D57" s="7">
        <v>1850901.7700000012</v>
      </c>
      <c r="E57" s="8">
        <f t="shared" si="2"/>
        <v>0.274841165665966</v>
      </c>
      <c r="F57" s="9">
        <v>0.4</v>
      </c>
      <c r="G57" s="10" t="str">
        <f t="shared" si="3"/>
        <v>No</v>
      </c>
      <c r="H57" s="7">
        <v>0</v>
      </c>
    </row>
    <row r="58" spans="1:8" x14ac:dyDescent="0.25">
      <c r="A58" s="5">
        <v>33001</v>
      </c>
      <c r="B58" s="6" t="s">
        <v>71</v>
      </c>
      <c r="C58" s="7">
        <v>292162</v>
      </c>
      <c r="D58" s="7">
        <v>2980177.5799999991</v>
      </c>
      <c r="E58" s="8">
        <f t="shared" si="2"/>
        <v>9.8035097626632067E-2</v>
      </c>
      <c r="F58" s="9">
        <v>0.3</v>
      </c>
      <c r="G58" s="10" t="str">
        <f t="shared" si="3"/>
        <v>No</v>
      </c>
      <c r="H58" s="7">
        <v>0</v>
      </c>
    </row>
    <row r="59" spans="1:8" x14ac:dyDescent="0.25">
      <c r="A59" s="5">
        <v>49004</v>
      </c>
      <c r="B59" s="6" t="s">
        <v>107</v>
      </c>
      <c r="C59" s="7">
        <v>695673</v>
      </c>
      <c r="D59" s="7">
        <v>3538965.5799999977</v>
      </c>
      <c r="E59" s="8">
        <f t="shared" si="2"/>
        <v>0.19657523767156854</v>
      </c>
      <c r="F59" s="9">
        <v>0.3</v>
      </c>
      <c r="G59" s="10" t="str">
        <f t="shared" si="3"/>
        <v>No</v>
      </c>
      <c r="H59" s="7">
        <v>0</v>
      </c>
    </row>
    <row r="60" spans="1:8" x14ac:dyDescent="0.25">
      <c r="A60" s="5">
        <v>63001</v>
      </c>
      <c r="B60" s="6" t="s">
        <v>146</v>
      </c>
      <c r="C60" s="7">
        <v>611750</v>
      </c>
      <c r="D60" s="7">
        <v>2154214.0799999996</v>
      </c>
      <c r="E60" s="8">
        <f t="shared" si="2"/>
        <v>0.28397827573385842</v>
      </c>
      <c r="F60" s="9">
        <v>0.3</v>
      </c>
      <c r="G60" s="10" t="str">
        <f t="shared" si="3"/>
        <v>No</v>
      </c>
      <c r="H60" s="7">
        <v>0</v>
      </c>
    </row>
    <row r="61" spans="1:8" x14ac:dyDescent="0.25">
      <c r="A61" s="5">
        <v>53001</v>
      </c>
      <c r="B61" s="6" t="s">
        <v>120</v>
      </c>
      <c r="C61" s="7">
        <v>397910</v>
      </c>
      <c r="D61" s="7">
        <v>2129305.6300000004</v>
      </c>
      <c r="E61" s="8">
        <f t="shared" si="2"/>
        <v>0.18687312633461639</v>
      </c>
      <c r="F61" s="9">
        <v>0.3</v>
      </c>
      <c r="G61" s="10" t="str">
        <f t="shared" si="3"/>
        <v>No</v>
      </c>
      <c r="H61" s="7">
        <v>0</v>
      </c>
    </row>
    <row r="62" spans="1:8" x14ac:dyDescent="0.25">
      <c r="A62" s="5">
        <v>26004</v>
      </c>
      <c r="B62" s="6" t="s">
        <v>60</v>
      </c>
      <c r="C62" s="7">
        <v>615075</v>
      </c>
      <c r="D62" s="7">
        <v>3065169.7199999997</v>
      </c>
      <c r="E62" s="8">
        <f t="shared" si="2"/>
        <v>0.20066588678162983</v>
      </c>
      <c r="F62" s="9">
        <v>0.3</v>
      </c>
      <c r="G62" s="10" t="str">
        <f t="shared" si="3"/>
        <v>No</v>
      </c>
      <c r="H62" s="7">
        <v>0</v>
      </c>
    </row>
    <row r="63" spans="1:8" x14ac:dyDescent="0.25">
      <c r="A63" s="5">
        <v>6006</v>
      </c>
      <c r="B63" s="6" t="s">
        <v>18</v>
      </c>
      <c r="C63" s="7">
        <v>463716</v>
      </c>
      <c r="D63" s="7">
        <v>4922209.6099999985</v>
      </c>
      <c r="E63" s="8">
        <f t="shared" si="2"/>
        <v>9.4208909563280499E-2</v>
      </c>
      <c r="F63" s="9">
        <v>0.3</v>
      </c>
      <c r="G63" s="10" t="str">
        <f t="shared" si="3"/>
        <v>No</v>
      </c>
      <c r="H63" s="7">
        <v>0</v>
      </c>
    </row>
    <row r="64" spans="1:8" x14ac:dyDescent="0.25">
      <c r="A64" s="5">
        <v>27001</v>
      </c>
      <c r="B64" s="6" t="s">
        <v>62</v>
      </c>
      <c r="C64" s="7">
        <v>672885</v>
      </c>
      <c r="D64" s="7">
        <v>2698078.4900000007</v>
      </c>
      <c r="E64" s="8">
        <f t="shared" si="2"/>
        <v>0.24939415309596863</v>
      </c>
      <c r="F64" s="9">
        <v>0.3</v>
      </c>
      <c r="G64" s="10" t="str">
        <f t="shared" si="3"/>
        <v>No</v>
      </c>
      <c r="H64" s="7">
        <v>0</v>
      </c>
    </row>
    <row r="65" spans="1:9" x14ac:dyDescent="0.25">
      <c r="A65" s="5">
        <v>28003</v>
      </c>
      <c r="B65" s="6" t="s">
        <v>65</v>
      </c>
      <c r="C65" s="7">
        <v>1135711</v>
      </c>
      <c r="D65" s="7">
        <v>5136971.5999999996</v>
      </c>
      <c r="E65" s="8">
        <f t="shared" si="2"/>
        <v>0.22108570738448313</v>
      </c>
      <c r="F65" s="9">
        <v>0.25</v>
      </c>
      <c r="G65" s="10" t="str">
        <f t="shared" si="3"/>
        <v>No</v>
      </c>
      <c r="H65" s="7">
        <v>0</v>
      </c>
    </row>
    <row r="66" spans="1:9" x14ac:dyDescent="0.25">
      <c r="A66" s="5">
        <v>30001</v>
      </c>
      <c r="B66" s="6" t="s">
        <v>67</v>
      </c>
      <c r="C66" s="7">
        <v>747525</v>
      </c>
      <c r="D66" s="7">
        <v>2906325.8699999996</v>
      </c>
      <c r="E66" s="8">
        <f t="shared" si="2"/>
        <v>0.25720618865082739</v>
      </c>
      <c r="F66" s="9">
        <v>0.3</v>
      </c>
      <c r="G66" s="10" t="str">
        <f t="shared" si="3"/>
        <v>No</v>
      </c>
      <c r="H66" s="7">
        <v>0</v>
      </c>
    </row>
    <row r="67" spans="1:9" x14ac:dyDescent="0.25">
      <c r="A67" s="5">
        <v>31001</v>
      </c>
      <c r="B67" s="6" t="s">
        <v>69</v>
      </c>
      <c r="C67" s="7">
        <v>-736649</v>
      </c>
      <c r="D67" s="7">
        <v>2857244.09</v>
      </c>
      <c r="E67" s="8">
        <f t="shared" si="2"/>
        <v>-0.25781801512099728</v>
      </c>
      <c r="F67" s="9">
        <v>0.4</v>
      </c>
      <c r="G67" s="10" t="str">
        <f t="shared" si="3"/>
        <v>No</v>
      </c>
      <c r="H67" s="7">
        <v>0</v>
      </c>
    </row>
    <row r="68" spans="1:9" x14ac:dyDescent="0.25">
      <c r="A68" s="5">
        <v>41002</v>
      </c>
      <c r="B68" s="6" t="s">
        <v>89</v>
      </c>
      <c r="C68" s="7">
        <v>5176601</v>
      </c>
      <c r="D68" s="7">
        <v>33364986.190000031</v>
      </c>
      <c r="E68" s="8">
        <f t="shared" si="2"/>
        <v>0.1551507011128781</v>
      </c>
      <c r="F68" s="9">
        <v>0.25</v>
      </c>
      <c r="G68" s="10" t="str">
        <f t="shared" si="3"/>
        <v>No</v>
      </c>
      <c r="H68" s="7">
        <v>0</v>
      </c>
    </row>
    <row r="69" spans="1:9" x14ac:dyDescent="0.25">
      <c r="A69" s="5">
        <v>14002</v>
      </c>
      <c r="B69" s="6" t="s">
        <v>32</v>
      </c>
      <c r="C69" s="7">
        <v>42990</v>
      </c>
      <c r="D69" s="7">
        <v>1826333.2500000007</v>
      </c>
      <c r="E69" s="8">
        <f t="shared" ref="E69:E100" si="4">C69/D69</f>
        <v>2.3538968038828611E-2</v>
      </c>
      <c r="F69" s="9">
        <v>0.4</v>
      </c>
      <c r="G69" s="10" t="str">
        <f t="shared" ref="G69:G100" si="5">IF(E69&gt;F69,"Yes","No")</f>
        <v>No</v>
      </c>
      <c r="H69" s="7">
        <v>0</v>
      </c>
    </row>
    <row r="70" spans="1:9" x14ac:dyDescent="0.25">
      <c r="A70" s="5">
        <v>10001</v>
      </c>
      <c r="B70" s="6" t="s">
        <v>23</v>
      </c>
      <c r="C70" s="7">
        <v>279938</v>
      </c>
      <c r="D70" s="7">
        <v>1418843.6000000003</v>
      </c>
      <c r="E70" s="8">
        <f t="shared" si="4"/>
        <v>0.1973001111609482</v>
      </c>
      <c r="F70" s="9">
        <v>0.4</v>
      </c>
      <c r="G70" s="10" t="str">
        <f t="shared" si="5"/>
        <v>No</v>
      </c>
      <c r="H70" s="7">
        <v>0</v>
      </c>
    </row>
    <row r="71" spans="1:9" x14ac:dyDescent="0.25">
      <c r="A71" s="5">
        <v>34002</v>
      </c>
      <c r="B71" s="6" t="s">
        <v>75</v>
      </c>
      <c r="C71" s="7">
        <v>309604</v>
      </c>
      <c r="D71" s="7">
        <v>2489440.8899999992</v>
      </c>
      <c r="E71" s="8">
        <f t="shared" si="4"/>
        <v>0.12436688143256139</v>
      </c>
      <c r="F71" s="9">
        <v>0.3</v>
      </c>
      <c r="G71" s="10" t="str">
        <f t="shared" si="5"/>
        <v>No</v>
      </c>
      <c r="H71" s="7">
        <v>0</v>
      </c>
    </row>
    <row r="72" spans="1:9" x14ac:dyDescent="0.25">
      <c r="A72" s="5">
        <v>51002</v>
      </c>
      <c r="B72" s="6" t="s">
        <v>114</v>
      </c>
      <c r="C72" s="7">
        <v>-827450</v>
      </c>
      <c r="D72" s="7">
        <v>4422154.08</v>
      </c>
      <c r="E72" s="8">
        <f t="shared" si="4"/>
        <v>-0.18711469230398231</v>
      </c>
      <c r="F72" s="9">
        <v>0.3</v>
      </c>
      <c r="G72" s="10" t="str">
        <f t="shared" si="5"/>
        <v>No</v>
      </c>
      <c r="H72" s="7">
        <v>0</v>
      </c>
    </row>
    <row r="73" spans="1:9" x14ac:dyDescent="0.25">
      <c r="A73" s="5">
        <v>56006</v>
      </c>
      <c r="B73" s="6" t="s">
        <v>130</v>
      </c>
      <c r="C73" s="7">
        <v>194635</v>
      </c>
      <c r="D73" s="7">
        <v>2340076.7399999993</v>
      </c>
      <c r="E73" s="8">
        <f t="shared" si="4"/>
        <v>8.3174622726261555E-2</v>
      </c>
      <c r="F73" s="9">
        <v>0.3</v>
      </c>
      <c r="G73" s="10" t="str">
        <f t="shared" si="5"/>
        <v>No</v>
      </c>
      <c r="H73" s="7">
        <v>0</v>
      </c>
    </row>
    <row r="74" spans="1:9" x14ac:dyDescent="0.25">
      <c r="A74" s="5">
        <v>23002</v>
      </c>
      <c r="B74" s="6" t="s">
        <v>54</v>
      </c>
      <c r="C74" s="7">
        <v>237895</v>
      </c>
      <c r="D74" s="7">
        <v>5127373.879999999</v>
      </c>
      <c r="E74" s="8">
        <f t="shared" si="4"/>
        <v>4.6397045654880162E-2</v>
      </c>
      <c r="F74" s="9">
        <v>0.25</v>
      </c>
      <c r="G74" s="10" t="str">
        <f t="shared" si="5"/>
        <v>No</v>
      </c>
      <c r="H74" s="7">
        <v>0</v>
      </c>
    </row>
    <row r="75" spans="1:9" x14ac:dyDescent="0.25">
      <c r="A75" s="11">
        <v>53002</v>
      </c>
      <c r="B75" s="12" t="s">
        <v>121</v>
      </c>
      <c r="C75" s="7">
        <v>806301</v>
      </c>
      <c r="D75" s="7">
        <v>1766424.2999999993</v>
      </c>
      <c r="E75" s="8">
        <f t="shared" si="4"/>
        <v>0.45645941351689984</v>
      </c>
      <c r="F75" s="9">
        <v>0.4</v>
      </c>
      <c r="G75" s="13" t="str">
        <f t="shared" si="5"/>
        <v>Yes</v>
      </c>
      <c r="H75" s="7">
        <v>0</v>
      </c>
      <c r="I75" s="15" t="s">
        <v>157</v>
      </c>
    </row>
    <row r="76" spans="1:9" x14ac:dyDescent="0.25">
      <c r="A76" s="11">
        <v>48003</v>
      </c>
      <c r="B76" s="12" t="s">
        <v>103</v>
      </c>
      <c r="C76" s="7">
        <v>15936</v>
      </c>
      <c r="D76" s="7">
        <v>3369757.23</v>
      </c>
      <c r="E76" s="8">
        <f t="shared" si="4"/>
        <v>4.7291240621509106E-3</v>
      </c>
      <c r="F76" s="9">
        <v>0.3</v>
      </c>
      <c r="G76" s="10" t="str">
        <f t="shared" si="5"/>
        <v>No</v>
      </c>
      <c r="H76" s="7">
        <v>0</v>
      </c>
    </row>
    <row r="77" spans="1:9" x14ac:dyDescent="0.25">
      <c r="A77" s="11">
        <v>2002</v>
      </c>
      <c r="B77" s="12" t="s">
        <v>4</v>
      </c>
      <c r="C77" s="7">
        <v>2552102</v>
      </c>
      <c r="D77" s="7">
        <v>20060791.199999996</v>
      </c>
      <c r="E77" s="8">
        <f t="shared" si="4"/>
        <v>0.12721841200361034</v>
      </c>
      <c r="F77" s="9">
        <v>0.25</v>
      </c>
      <c r="G77" s="10" t="str">
        <f t="shared" si="5"/>
        <v>No</v>
      </c>
      <c r="H77" s="7">
        <v>0</v>
      </c>
    </row>
    <row r="78" spans="1:9" x14ac:dyDescent="0.25">
      <c r="A78" s="11">
        <v>22006</v>
      </c>
      <c r="B78" s="12" t="s">
        <v>52</v>
      </c>
      <c r="C78" s="7">
        <v>174970</v>
      </c>
      <c r="D78" s="7">
        <v>3559862.58</v>
      </c>
      <c r="E78" s="8">
        <f t="shared" si="4"/>
        <v>4.9150773679584002E-2</v>
      </c>
      <c r="F78" s="9">
        <v>0.3</v>
      </c>
      <c r="G78" s="10" t="str">
        <f t="shared" si="5"/>
        <v>No</v>
      </c>
      <c r="H78" s="7">
        <v>0</v>
      </c>
    </row>
    <row r="79" spans="1:9" x14ac:dyDescent="0.25">
      <c r="A79" s="11">
        <v>13003</v>
      </c>
      <c r="B79" s="12" t="s">
        <v>30</v>
      </c>
      <c r="C79" s="7">
        <v>743712</v>
      </c>
      <c r="D79" s="7">
        <v>2731593.4899999979</v>
      </c>
      <c r="E79" s="8">
        <f t="shared" si="4"/>
        <v>0.27226305917137056</v>
      </c>
      <c r="F79" s="9">
        <v>0.3</v>
      </c>
      <c r="G79" s="10" t="str">
        <f t="shared" si="5"/>
        <v>No</v>
      </c>
      <c r="H79" s="7">
        <v>0</v>
      </c>
    </row>
    <row r="80" spans="1:9" x14ac:dyDescent="0.25">
      <c r="A80" s="11">
        <v>2003</v>
      </c>
      <c r="B80" s="12" t="s">
        <v>5</v>
      </c>
      <c r="C80" s="7">
        <v>505577</v>
      </c>
      <c r="D80" s="7">
        <v>2480623.48</v>
      </c>
      <c r="E80" s="8">
        <f t="shared" si="4"/>
        <v>0.20381045494256145</v>
      </c>
      <c r="F80" s="9">
        <v>0.3</v>
      </c>
      <c r="G80" s="10" t="str">
        <f t="shared" si="5"/>
        <v>No</v>
      </c>
      <c r="H80" s="7">
        <v>0</v>
      </c>
    </row>
    <row r="81" spans="1:8" x14ac:dyDescent="0.25">
      <c r="A81" s="11">
        <v>37003</v>
      </c>
      <c r="B81" s="12" t="s">
        <v>78</v>
      </c>
      <c r="C81" s="7">
        <v>453425</v>
      </c>
      <c r="D81" s="7">
        <v>1858824.959999999</v>
      </c>
      <c r="E81" s="8">
        <f t="shared" si="4"/>
        <v>0.24393098315185108</v>
      </c>
      <c r="F81" s="9">
        <v>0.4</v>
      </c>
      <c r="G81" s="10" t="str">
        <f t="shared" si="5"/>
        <v>No</v>
      </c>
      <c r="H81" s="7">
        <v>0</v>
      </c>
    </row>
    <row r="82" spans="1:8" x14ac:dyDescent="0.25">
      <c r="A82" s="11">
        <v>35002</v>
      </c>
      <c r="B82" s="12" t="s">
        <v>76</v>
      </c>
      <c r="C82" s="7">
        <v>132535</v>
      </c>
      <c r="D82" s="7">
        <v>3990299.6599999978</v>
      </c>
      <c r="E82" s="8">
        <f t="shared" si="4"/>
        <v>3.3214297494639805E-2</v>
      </c>
      <c r="F82" s="9">
        <v>0.3</v>
      </c>
      <c r="G82" s="10" t="str">
        <f t="shared" si="5"/>
        <v>No</v>
      </c>
      <c r="H82" s="7">
        <v>0</v>
      </c>
    </row>
    <row r="83" spans="1:8" x14ac:dyDescent="0.25">
      <c r="A83" s="11">
        <v>7002</v>
      </c>
      <c r="B83" s="12" t="s">
        <v>20</v>
      </c>
      <c r="C83" s="7">
        <v>379424</v>
      </c>
      <c r="D83" s="7">
        <v>2635197.0299999984</v>
      </c>
      <c r="E83" s="8">
        <f t="shared" si="4"/>
        <v>0.14398316166893987</v>
      </c>
      <c r="F83" s="9">
        <v>0.3</v>
      </c>
      <c r="G83" s="10" t="str">
        <f t="shared" si="5"/>
        <v>No</v>
      </c>
      <c r="H83" s="7">
        <v>0</v>
      </c>
    </row>
    <row r="84" spans="1:8" x14ac:dyDescent="0.25">
      <c r="A84" s="11">
        <v>38003</v>
      </c>
      <c r="B84" s="12" t="s">
        <v>81</v>
      </c>
      <c r="C84" s="7">
        <v>568817</v>
      </c>
      <c r="D84" s="7">
        <v>2082182.1399999994</v>
      </c>
      <c r="E84" s="8">
        <f t="shared" si="4"/>
        <v>0.27318311355797154</v>
      </c>
      <c r="F84" s="9">
        <v>0.4</v>
      </c>
      <c r="G84" s="10" t="str">
        <f t="shared" si="5"/>
        <v>No</v>
      </c>
      <c r="H84" s="7">
        <v>0</v>
      </c>
    </row>
    <row r="85" spans="1:8" x14ac:dyDescent="0.25">
      <c r="A85" s="11">
        <v>45005</v>
      </c>
      <c r="B85" s="12" t="s">
        <v>99</v>
      </c>
      <c r="C85" s="7">
        <v>466597</v>
      </c>
      <c r="D85" s="7">
        <v>1877555.629999999</v>
      </c>
      <c r="E85" s="8">
        <f t="shared" si="4"/>
        <v>0.24851300943876709</v>
      </c>
      <c r="F85" s="9">
        <v>0.3</v>
      </c>
      <c r="G85" s="10" t="str">
        <f t="shared" si="5"/>
        <v>No</v>
      </c>
      <c r="H85" s="7">
        <v>0</v>
      </c>
    </row>
    <row r="86" spans="1:8" x14ac:dyDescent="0.25">
      <c r="A86" s="11">
        <v>40001</v>
      </c>
      <c r="B86" s="12" t="s">
        <v>86</v>
      </c>
      <c r="C86" s="7">
        <v>1368395</v>
      </c>
      <c r="D86" s="7">
        <v>7810450.770000007</v>
      </c>
      <c r="E86" s="8">
        <f t="shared" si="4"/>
        <v>0.17520051534746423</v>
      </c>
      <c r="F86" s="9">
        <v>0.25</v>
      </c>
      <c r="G86" s="10" t="str">
        <f t="shared" si="5"/>
        <v>No</v>
      </c>
      <c r="H86" s="7">
        <v>0</v>
      </c>
    </row>
    <row r="87" spans="1:8" x14ac:dyDescent="0.25">
      <c r="A87" s="11">
        <v>52004</v>
      </c>
      <c r="B87" s="12" t="s">
        <v>119</v>
      </c>
      <c r="C87" s="7">
        <v>-248255</v>
      </c>
      <c r="D87" s="7">
        <v>2576974.8499999992</v>
      </c>
      <c r="E87" s="8">
        <f t="shared" si="4"/>
        <v>-9.6335825706642064E-2</v>
      </c>
      <c r="F87" s="9">
        <v>0.3</v>
      </c>
      <c r="G87" s="10" t="str">
        <f t="shared" si="5"/>
        <v>No</v>
      </c>
      <c r="H87" s="7">
        <v>0</v>
      </c>
    </row>
    <row r="88" spans="1:8" x14ac:dyDescent="0.25">
      <c r="A88" s="11">
        <v>41004</v>
      </c>
      <c r="B88" s="12" t="s">
        <v>90</v>
      </c>
      <c r="C88" s="7">
        <v>1062429</v>
      </c>
      <c r="D88" s="7">
        <v>6947737.7000000011</v>
      </c>
      <c r="E88" s="8">
        <f t="shared" si="4"/>
        <v>0.15291725823212926</v>
      </c>
      <c r="F88" s="9">
        <v>0.25</v>
      </c>
      <c r="G88" s="10" t="str">
        <f t="shared" si="5"/>
        <v>No</v>
      </c>
      <c r="H88" s="7">
        <v>0</v>
      </c>
    </row>
    <row r="89" spans="1:8" x14ac:dyDescent="0.25">
      <c r="A89" s="11">
        <v>44002</v>
      </c>
      <c r="B89" s="12" t="s">
        <v>97</v>
      </c>
      <c r="C89" s="7">
        <v>-232117</v>
      </c>
      <c r="D89" s="7">
        <v>2271584.4099999992</v>
      </c>
      <c r="E89" s="8">
        <f t="shared" si="4"/>
        <v>-0.10218286363393385</v>
      </c>
      <c r="F89" s="9">
        <v>0.4</v>
      </c>
      <c r="G89" s="10" t="str">
        <f t="shared" si="5"/>
        <v>No</v>
      </c>
      <c r="H89" s="7">
        <v>0</v>
      </c>
    </row>
    <row r="90" spans="1:8" x14ac:dyDescent="0.25">
      <c r="A90" s="11">
        <v>42001</v>
      </c>
      <c r="B90" s="12" t="s">
        <v>92</v>
      </c>
      <c r="C90" s="7">
        <v>395359</v>
      </c>
      <c r="D90" s="7">
        <v>4250260.7899999982</v>
      </c>
      <c r="E90" s="8">
        <f t="shared" si="4"/>
        <v>9.3019939136487706E-2</v>
      </c>
      <c r="F90" s="9">
        <v>0.3</v>
      </c>
      <c r="G90" s="10" t="str">
        <f t="shared" si="5"/>
        <v>No</v>
      </c>
      <c r="H90" s="7">
        <v>0</v>
      </c>
    </row>
    <row r="91" spans="1:8" x14ac:dyDescent="0.25">
      <c r="A91" s="11">
        <v>39002</v>
      </c>
      <c r="B91" s="12" t="s">
        <v>83</v>
      </c>
      <c r="C91" s="7">
        <v>1742425</v>
      </c>
      <c r="D91" s="7">
        <v>7986314.3799999999</v>
      </c>
      <c r="E91" s="8">
        <f t="shared" si="4"/>
        <v>0.21817635984422643</v>
      </c>
      <c r="F91" s="9">
        <v>0.25</v>
      </c>
      <c r="G91" s="10" t="str">
        <f t="shared" si="5"/>
        <v>No</v>
      </c>
      <c r="H91" s="7">
        <v>0</v>
      </c>
    </row>
    <row r="92" spans="1:8" x14ac:dyDescent="0.25">
      <c r="A92" s="11">
        <v>60003</v>
      </c>
      <c r="B92" s="12" t="s">
        <v>137</v>
      </c>
      <c r="C92" s="7">
        <v>283232</v>
      </c>
      <c r="D92" s="7">
        <v>2082867.2600000002</v>
      </c>
      <c r="E92" s="8">
        <f t="shared" si="4"/>
        <v>0.13598178119137558</v>
      </c>
      <c r="F92" s="9">
        <v>0.4</v>
      </c>
      <c r="G92" s="10" t="str">
        <f t="shared" si="5"/>
        <v>No</v>
      </c>
      <c r="H92" s="7">
        <v>0</v>
      </c>
    </row>
    <row r="93" spans="1:8" x14ac:dyDescent="0.25">
      <c r="A93" s="11">
        <v>43007</v>
      </c>
      <c r="B93" s="12" t="s">
        <v>95</v>
      </c>
      <c r="C93" s="7">
        <v>298538</v>
      </c>
      <c r="D93" s="7">
        <v>3175724.9799999991</v>
      </c>
      <c r="E93" s="8">
        <f t="shared" si="4"/>
        <v>9.4006251133245206E-2</v>
      </c>
      <c r="F93" s="9">
        <v>0.3</v>
      </c>
      <c r="G93" s="10" t="str">
        <f t="shared" si="5"/>
        <v>No</v>
      </c>
      <c r="H93" s="7">
        <v>0</v>
      </c>
    </row>
    <row r="94" spans="1:8" x14ac:dyDescent="0.25">
      <c r="A94" s="11">
        <v>15001</v>
      </c>
      <c r="B94" s="12" t="s">
        <v>35</v>
      </c>
      <c r="C94" s="7">
        <v>54305</v>
      </c>
      <c r="D94" s="7">
        <v>3083258.24</v>
      </c>
      <c r="E94" s="8">
        <f t="shared" si="4"/>
        <v>1.7612861386531151E-2</v>
      </c>
      <c r="F94" s="9">
        <v>0.4</v>
      </c>
      <c r="G94" s="10" t="str">
        <f t="shared" si="5"/>
        <v>No</v>
      </c>
      <c r="H94" s="7">
        <v>0</v>
      </c>
    </row>
    <row r="95" spans="1:8" x14ac:dyDescent="0.25">
      <c r="A95" s="11">
        <v>15002</v>
      </c>
      <c r="B95" s="12" t="s">
        <v>36</v>
      </c>
      <c r="C95" s="7">
        <v>-1567370</v>
      </c>
      <c r="D95" s="7">
        <v>6021226.2700000023</v>
      </c>
      <c r="E95" s="8">
        <f t="shared" si="4"/>
        <v>-0.26030744066357753</v>
      </c>
      <c r="F95" s="9">
        <v>0.3</v>
      </c>
      <c r="G95" s="10" t="str">
        <f t="shared" si="5"/>
        <v>No</v>
      </c>
      <c r="H95" s="7">
        <v>0</v>
      </c>
    </row>
    <row r="96" spans="1:8" x14ac:dyDescent="0.25">
      <c r="A96" s="11">
        <v>46001</v>
      </c>
      <c r="B96" s="12" t="s">
        <v>100</v>
      </c>
      <c r="C96" s="7">
        <v>4201984</v>
      </c>
      <c r="D96" s="7">
        <v>18839692.930000003</v>
      </c>
      <c r="E96" s="8">
        <f t="shared" si="4"/>
        <v>0.22303887943464476</v>
      </c>
      <c r="F96" s="9">
        <v>0.25</v>
      </c>
      <c r="G96" s="10" t="str">
        <f t="shared" si="5"/>
        <v>No</v>
      </c>
      <c r="H96" s="7">
        <v>0</v>
      </c>
    </row>
    <row r="97" spans="1:8" x14ac:dyDescent="0.25">
      <c r="A97" s="11">
        <v>33002</v>
      </c>
      <c r="B97" s="12" t="s">
        <v>72</v>
      </c>
      <c r="C97" s="7">
        <v>342615</v>
      </c>
      <c r="D97" s="7">
        <v>2799954.8499999996</v>
      </c>
      <c r="E97" s="8">
        <f t="shared" si="4"/>
        <v>0.1223644731271292</v>
      </c>
      <c r="F97" s="9">
        <v>0.3</v>
      </c>
      <c r="G97" s="10" t="str">
        <f t="shared" si="5"/>
        <v>No</v>
      </c>
      <c r="H97" s="7">
        <v>0</v>
      </c>
    </row>
    <row r="98" spans="1:8" x14ac:dyDescent="0.25">
      <c r="A98" s="11">
        <v>25004</v>
      </c>
      <c r="B98" s="12" t="s">
        <v>58</v>
      </c>
      <c r="C98" s="7">
        <v>1295376</v>
      </c>
      <c r="D98" s="7">
        <v>7232775.7700000033</v>
      </c>
      <c r="E98" s="8">
        <f t="shared" si="4"/>
        <v>0.17909804495432319</v>
      </c>
      <c r="F98" s="9">
        <v>0.25</v>
      </c>
      <c r="G98" s="10" t="str">
        <f t="shared" si="5"/>
        <v>No</v>
      </c>
      <c r="H98" s="7">
        <v>0</v>
      </c>
    </row>
    <row r="99" spans="1:8" x14ac:dyDescent="0.25">
      <c r="A99" s="11">
        <v>29004</v>
      </c>
      <c r="B99" s="12" t="s">
        <v>66</v>
      </c>
      <c r="C99" s="7">
        <v>633882</v>
      </c>
      <c r="D99" s="7">
        <v>3921090.0099999988</v>
      </c>
      <c r="E99" s="8">
        <f t="shared" si="4"/>
        <v>0.16165964014684789</v>
      </c>
      <c r="F99" s="9">
        <v>0.3</v>
      </c>
      <c r="G99" s="10" t="str">
        <f t="shared" si="5"/>
        <v>No</v>
      </c>
      <c r="H99" s="7">
        <v>0</v>
      </c>
    </row>
    <row r="100" spans="1:8" x14ac:dyDescent="0.25">
      <c r="A100" s="11">
        <v>17002</v>
      </c>
      <c r="B100" s="12" t="s">
        <v>41</v>
      </c>
      <c r="C100" s="7">
        <v>3440459</v>
      </c>
      <c r="D100" s="7">
        <v>19078827.549999978</v>
      </c>
      <c r="E100" s="8">
        <f t="shared" si="4"/>
        <v>0.18032863869562069</v>
      </c>
      <c r="F100" s="9">
        <v>0.25</v>
      </c>
      <c r="G100" s="10" t="str">
        <f t="shared" si="5"/>
        <v>No</v>
      </c>
      <c r="H100" s="7">
        <v>0</v>
      </c>
    </row>
    <row r="101" spans="1:8" x14ac:dyDescent="0.25">
      <c r="A101" s="11">
        <v>62006</v>
      </c>
      <c r="B101" s="12" t="s">
        <v>145</v>
      </c>
      <c r="C101" s="7">
        <v>914783</v>
      </c>
      <c r="D101" s="7">
        <v>4716537.0999999987</v>
      </c>
      <c r="E101" s="8">
        <f t="shared" ref="E101:E132" si="6">C101/D101</f>
        <v>0.19395225365660757</v>
      </c>
      <c r="F101" s="9">
        <v>0.25</v>
      </c>
      <c r="G101" s="10" t="str">
        <f t="shared" ref="G101:G132" si="7">IF(E101&gt;F101,"Yes","No")</f>
        <v>No</v>
      </c>
      <c r="H101" s="7">
        <v>0</v>
      </c>
    </row>
    <row r="102" spans="1:8" x14ac:dyDescent="0.25">
      <c r="A102" s="11">
        <v>43002</v>
      </c>
      <c r="B102" s="12" t="s">
        <v>94</v>
      </c>
      <c r="C102" s="7">
        <v>536114</v>
      </c>
      <c r="D102" s="7">
        <v>2074026.2999999996</v>
      </c>
      <c r="E102" s="8">
        <f t="shared" si="6"/>
        <v>0.25848948974272895</v>
      </c>
      <c r="F102" s="9">
        <v>0.3</v>
      </c>
      <c r="G102" s="10" t="str">
        <f t="shared" si="7"/>
        <v>No</v>
      </c>
      <c r="H102" s="7">
        <v>0</v>
      </c>
    </row>
    <row r="103" spans="1:8" x14ac:dyDescent="0.25">
      <c r="A103" s="11">
        <v>17003</v>
      </c>
      <c r="B103" s="12" t="s">
        <v>42</v>
      </c>
      <c r="C103" s="7">
        <v>539568</v>
      </c>
      <c r="D103" s="7">
        <v>2112677.7900000005</v>
      </c>
      <c r="E103" s="8">
        <f t="shared" si="6"/>
        <v>0.25539531042260821</v>
      </c>
      <c r="F103" s="9">
        <v>0.3</v>
      </c>
      <c r="G103" s="10" t="str">
        <f t="shared" si="7"/>
        <v>No</v>
      </c>
      <c r="H103" s="7">
        <v>0</v>
      </c>
    </row>
    <row r="104" spans="1:8" x14ac:dyDescent="0.25">
      <c r="A104" s="11">
        <v>51003</v>
      </c>
      <c r="B104" s="12" t="s">
        <v>115</v>
      </c>
      <c r="C104" s="7">
        <v>438495</v>
      </c>
      <c r="D104" s="7">
        <v>1873202.0099999998</v>
      </c>
      <c r="E104" s="8">
        <f t="shared" si="6"/>
        <v>0.23408847399218841</v>
      </c>
      <c r="F104" s="9">
        <v>0.3</v>
      </c>
      <c r="G104" s="10" t="str">
        <f t="shared" si="7"/>
        <v>No</v>
      </c>
      <c r="H104" s="7">
        <v>0</v>
      </c>
    </row>
    <row r="105" spans="1:8" x14ac:dyDescent="0.25">
      <c r="A105" s="11">
        <v>9002</v>
      </c>
      <c r="B105" s="12" t="s">
        <v>22</v>
      </c>
      <c r="C105" s="7">
        <v>421049</v>
      </c>
      <c r="D105" s="7">
        <v>2889951.24</v>
      </c>
      <c r="E105" s="8">
        <f t="shared" si="6"/>
        <v>0.1456941536494574</v>
      </c>
      <c r="F105" s="9">
        <v>0.3</v>
      </c>
      <c r="G105" s="10" t="str">
        <f t="shared" si="7"/>
        <v>No</v>
      </c>
      <c r="H105" s="7">
        <v>0</v>
      </c>
    </row>
    <row r="106" spans="1:8" x14ac:dyDescent="0.25">
      <c r="A106" s="11">
        <v>56007</v>
      </c>
      <c r="B106" s="12" t="s">
        <v>131</v>
      </c>
      <c r="C106" s="7">
        <v>443377</v>
      </c>
      <c r="D106" s="7">
        <v>2203685.62</v>
      </c>
      <c r="E106" s="8">
        <f t="shared" si="6"/>
        <v>0.20119793675469916</v>
      </c>
      <c r="F106" s="9">
        <v>0.3</v>
      </c>
      <c r="G106" s="10" t="str">
        <f t="shared" si="7"/>
        <v>No</v>
      </c>
      <c r="H106" s="7">
        <v>0</v>
      </c>
    </row>
    <row r="107" spans="1:8" x14ac:dyDescent="0.25">
      <c r="A107" s="11">
        <v>23003</v>
      </c>
      <c r="B107" s="12" t="s">
        <v>55</v>
      </c>
      <c r="C107" s="7">
        <v>-77163</v>
      </c>
      <c r="D107" s="7">
        <v>2196660.65</v>
      </c>
      <c r="E107" s="8">
        <f t="shared" si="6"/>
        <v>-3.5127410326214935E-2</v>
      </c>
      <c r="F107" s="9">
        <v>0.4</v>
      </c>
      <c r="G107" s="10" t="str">
        <f t="shared" si="7"/>
        <v>No</v>
      </c>
      <c r="H107" s="7">
        <v>0</v>
      </c>
    </row>
    <row r="108" spans="1:8" x14ac:dyDescent="0.25">
      <c r="A108" s="11">
        <v>65001</v>
      </c>
      <c r="B108" s="12" t="s">
        <v>149</v>
      </c>
      <c r="C108" s="7">
        <v>-6171625</v>
      </c>
      <c r="D108" s="7">
        <v>21728388.750000015</v>
      </c>
      <c r="E108" s="8">
        <f t="shared" si="6"/>
        <v>-0.28403509671189936</v>
      </c>
      <c r="F108" s="9">
        <v>0.25</v>
      </c>
      <c r="G108" s="10" t="str">
        <f t="shared" si="7"/>
        <v>No</v>
      </c>
      <c r="H108" s="7">
        <v>0</v>
      </c>
    </row>
    <row r="109" spans="1:8" x14ac:dyDescent="0.25">
      <c r="A109" s="11">
        <v>39005</v>
      </c>
      <c r="B109" s="12" t="s">
        <v>85</v>
      </c>
      <c r="C109" s="7">
        <v>638410</v>
      </c>
      <c r="D109" s="7">
        <v>1640645.3999999994</v>
      </c>
      <c r="E109" s="8">
        <f t="shared" si="6"/>
        <v>0.38912125679321091</v>
      </c>
      <c r="F109" s="9">
        <v>0.4</v>
      </c>
      <c r="G109" s="10" t="str">
        <f t="shared" si="7"/>
        <v>No</v>
      </c>
      <c r="H109" s="7">
        <v>0</v>
      </c>
    </row>
    <row r="110" spans="1:8" x14ac:dyDescent="0.25">
      <c r="A110" s="11">
        <v>60004</v>
      </c>
      <c r="B110" s="12" t="s">
        <v>138</v>
      </c>
      <c r="C110" s="7">
        <v>841514</v>
      </c>
      <c r="D110" s="7">
        <v>3195635.1500000004</v>
      </c>
      <c r="E110" s="8">
        <f t="shared" si="6"/>
        <v>0.26333231439139726</v>
      </c>
      <c r="F110" s="9">
        <v>0.3</v>
      </c>
      <c r="G110" s="10" t="str">
        <f t="shared" si="7"/>
        <v>No</v>
      </c>
      <c r="H110" s="7">
        <v>0</v>
      </c>
    </row>
    <row r="111" spans="1:8" x14ac:dyDescent="0.25">
      <c r="A111" s="11">
        <v>33003</v>
      </c>
      <c r="B111" s="12" t="s">
        <v>73</v>
      </c>
      <c r="C111" s="7">
        <v>773676</v>
      </c>
      <c r="D111" s="7">
        <v>4148112.2900000019</v>
      </c>
      <c r="E111" s="8">
        <f t="shared" si="6"/>
        <v>0.18651279085793496</v>
      </c>
      <c r="F111" s="9">
        <v>0.3</v>
      </c>
      <c r="G111" s="10" t="str">
        <f t="shared" si="7"/>
        <v>No</v>
      </c>
      <c r="H111" s="7">
        <v>0</v>
      </c>
    </row>
    <row r="112" spans="1:8" x14ac:dyDescent="0.25">
      <c r="A112" s="11">
        <v>32002</v>
      </c>
      <c r="B112" s="12" t="s">
        <v>70</v>
      </c>
      <c r="C112" s="7">
        <v>4211915</v>
      </c>
      <c r="D112" s="7">
        <v>17550813.370000001</v>
      </c>
      <c r="E112" s="8">
        <f t="shared" si="6"/>
        <v>0.23998403442654806</v>
      </c>
      <c r="F112" s="9">
        <v>0.25</v>
      </c>
      <c r="G112" s="10" t="str">
        <f t="shared" si="7"/>
        <v>No</v>
      </c>
      <c r="H112" s="7">
        <v>0</v>
      </c>
    </row>
    <row r="113" spans="1:8" x14ac:dyDescent="0.25">
      <c r="A113" s="11">
        <v>1001</v>
      </c>
      <c r="B113" s="12" t="s">
        <v>2</v>
      </c>
      <c r="C113" s="7">
        <v>774802</v>
      </c>
      <c r="D113" s="7">
        <v>2994304.91</v>
      </c>
      <c r="E113" s="8">
        <f t="shared" si="6"/>
        <v>0.25875855107888796</v>
      </c>
      <c r="F113" s="9">
        <v>0.3</v>
      </c>
      <c r="G113" s="10" t="str">
        <f t="shared" si="7"/>
        <v>No</v>
      </c>
      <c r="H113" s="7">
        <v>0</v>
      </c>
    </row>
    <row r="114" spans="1:8" x14ac:dyDescent="0.25">
      <c r="A114" s="11">
        <v>11005</v>
      </c>
      <c r="B114" s="12" t="s">
        <v>26</v>
      </c>
      <c r="C114" s="7">
        <v>844526</v>
      </c>
      <c r="D114" s="7">
        <v>3954951.0499999989</v>
      </c>
      <c r="E114" s="8">
        <f t="shared" si="6"/>
        <v>0.21353639762494664</v>
      </c>
      <c r="F114" s="9">
        <v>0.3</v>
      </c>
      <c r="G114" s="10" t="str">
        <f t="shared" si="7"/>
        <v>No</v>
      </c>
      <c r="H114" s="7">
        <v>0</v>
      </c>
    </row>
    <row r="115" spans="1:8" x14ac:dyDescent="0.25">
      <c r="A115" s="11">
        <v>51004</v>
      </c>
      <c r="B115" s="12" t="s">
        <v>116</v>
      </c>
      <c r="C115" s="7">
        <v>8096814</v>
      </c>
      <c r="D115" s="7">
        <v>94514189.010000139</v>
      </c>
      <c r="E115" s="8">
        <f t="shared" si="6"/>
        <v>8.5667708571707801E-2</v>
      </c>
      <c r="F115" s="9">
        <v>0.25</v>
      </c>
      <c r="G115" s="10" t="str">
        <f t="shared" si="7"/>
        <v>No</v>
      </c>
      <c r="H115" s="7">
        <v>0</v>
      </c>
    </row>
    <row r="116" spans="1:8" x14ac:dyDescent="0.25">
      <c r="A116" s="11">
        <v>56004</v>
      </c>
      <c r="B116" s="12" t="s">
        <v>129</v>
      </c>
      <c r="C116" s="7">
        <v>647712</v>
      </c>
      <c r="D116" s="7">
        <v>4428383.76</v>
      </c>
      <c r="E116" s="8">
        <f t="shared" si="6"/>
        <v>0.14626374657285801</v>
      </c>
      <c r="F116" s="9">
        <v>0.3</v>
      </c>
      <c r="G116" s="10" t="str">
        <f t="shared" si="7"/>
        <v>No</v>
      </c>
      <c r="H116" s="7">
        <v>0</v>
      </c>
    </row>
    <row r="117" spans="1:8" x14ac:dyDescent="0.25">
      <c r="A117" s="11">
        <v>54004</v>
      </c>
      <c r="B117" s="12" t="s">
        <v>123</v>
      </c>
      <c r="C117" s="7">
        <v>199044</v>
      </c>
      <c r="D117" s="7">
        <v>2445693.1899999995</v>
      </c>
      <c r="E117" s="8">
        <f t="shared" si="6"/>
        <v>8.1385515081718013E-2</v>
      </c>
      <c r="F117" s="9">
        <v>0.3</v>
      </c>
      <c r="G117" s="10" t="str">
        <f t="shared" si="7"/>
        <v>No</v>
      </c>
      <c r="H117" s="7">
        <v>0</v>
      </c>
    </row>
    <row r="118" spans="1:8" x14ac:dyDescent="0.25">
      <c r="A118" s="11">
        <v>39004</v>
      </c>
      <c r="B118" s="12" t="s">
        <v>84</v>
      </c>
      <c r="C118" s="7">
        <v>92935</v>
      </c>
      <c r="D118" s="7">
        <v>1644589.3599999996</v>
      </c>
      <c r="E118" s="8">
        <f t="shared" si="6"/>
        <v>5.6509547161365574E-2</v>
      </c>
      <c r="F118" s="9">
        <v>0.4</v>
      </c>
      <c r="G118" s="10" t="str">
        <f t="shared" si="7"/>
        <v>No</v>
      </c>
      <c r="H118" s="7">
        <v>0</v>
      </c>
    </row>
    <row r="119" spans="1:8" x14ac:dyDescent="0.25">
      <c r="A119" s="11">
        <v>55005</v>
      </c>
      <c r="B119" s="12" t="s">
        <v>127</v>
      </c>
      <c r="C119" s="7">
        <v>184360</v>
      </c>
      <c r="D119" s="7">
        <v>2052088.0599999994</v>
      </c>
      <c r="E119" s="8">
        <f t="shared" si="6"/>
        <v>8.9840199157925058E-2</v>
      </c>
      <c r="F119" s="9">
        <v>0.4</v>
      </c>
      <c r="G119" s="10" t="str">
        <f t="shared" si="7"/>
        <v>No</v>
      </c>
      <c r="H119" s="7">
        <v>0</v>
      </c>
    </row>
    <row r="120" spans="1:8" x14ac:dyDescent="0.25">
      <c r="A120" s="11">
        <v>4003</v>
      </c>
      <c r="B120" s="12" t="s">
        <v>10</v>
      </c>
      <c r="C120" s="7">
        <v>534606</v>
      </c>
      <c r="D120" s="7">
        <v>2302298.3900000015</v>
      </c>
      <c r="E120" s="8">
        <f t="shared" si="6"/>
        <v>0.23220534849959204</v>
      </c>
      <c r="F120" s="9">
        <v>0.3</v>
      </c>
      <c r="G120" s="10" t="str">
        <f t="shared" si="7"/>
        <v>No</v>
      </c>
      <c r="H120" s="7">
        <v>0</v>
      </c>
    </row>
    <row r="121" spans="1:8" x14ac:dyDescent="0.25">
      <c r="A121" s="11">
        <v>62005</v>
      </c>
      <c r="B121" s="12" t="s">
        <v>144</v>
      </c>
      <c r="C121" s="7">
        <v>447160</v>
      </c>
      <c r="D121" s="7">
        <v>2030400.080000001</v>
      </c>
      <c r="E121" s="8">
        <f t="shared" si="6"/>
        <v>0.22023245783166034</v>
      </c>
      <c r="F121" s="9">
        <v>0.4</v>
      </c>
      <c r="G121" s="10" t="str">
        <f t="shared" si="7"/>
        <v>No</v>
      </c>
      <c r="H121" s="7">
        <v>0</v>
      </c>
    </row>
    <row r="122" spans="1:8" x14ac:dyDescent="0.25">
      <c r="A122" s="11">
        <v>49005</v>
      </c>
      <c r="B122" s="12" t="s">
        <v>108</v>
      </c>
      <c r="C122" s="7">
        <v>11078792</v>
      </c>
      <c r="D122" s="7">
        <v>177780824.85999995</v>
      </c>
      <c r="E122" s="8">
        <f t="shared" si="6"/>
        <v>6.2317136894400181E-2</v>
      </c>
      <c r="F122" s="9">
        <v>0.25</v>
      </c>
      <c r="G122" s="10" t="str">
        <f t="shared" si="7"/>
        <v>No</v>
      </c>
      <c r="H122" s="7">
        <v>0</v>
      </c>
    </row>
    <row r="123" spans="1:8" x14ac:dyDescent="0.25">
      <c r="A123" s="11">
        <v>5005</v>
      </c>
      <c r="B123" s="12" t="s">
        <v>13</v>
      </c>
      <c r="C123" s="7">
        <v>937482</v>
      </c>
      <c r="D123" s="7">
        <v>4402929.5500000017</v>
      </c>
      <c r="E123" s="8">
        <f t="shared" si="6"/>
        <v>0.21292232577284814</v>
      </c>
      <c r="F123" s="9">
        <v>0.25</v>
      </c>
      <c r="G123" s="10" t="str">
        <f t="shared" si="7"/>
        <v>No</v>
      </c>
      <c r="H123" s="7">
        <v>0</v>
      </c>
    </row>
    <row r="124" spans="1:8" x14ac:dyDescent="0.25">
      <c r="A124" s="11">
        <v>54002</v>
      </c>
      <c r="B124" s="12" t="s">
        <v>122</v>
      </c>
      <c r="C124" s="7">
        <v>-236632</v>
      </c>
      <c r="D124" s="7">
        <v>8519526.360000005</v>
      </c>
      <c r="E124" s="8">
        <f t="shared" si="6"/>
        <v>-2.7775252989533549E-2</v>
      </c>
      <c r="F124" s="9">
        <v>0.25</v>
      </c>
      <c r="G124" s="10" t="str">
        <f t="shared" si="7"/>
        <v>No</v>
      </c>
      <c r="H124" s="7">
        <v>0</v>
      </c>
    </row>
    <row r="125" spans="1:8" x14ac:dyDescent="0.25">
      <c r="A125" s="11">
        <v>15003</v>
      </c>
      <c r="B125" s="12" t="s">
        <v>37</v>
      </c>
      <c r="C125" s="7">
        <v>-759527</v>
      </c>
      <c r="D125" s="7">
        <v>3292224.4199999962</v>
      </c>
      <c r="E125" s="8">
        <f t="shared" si="6"/>
        <v>-0.23070328844714688</v>
      </c>
      <c r="F125" s="9">
        <v>0.4</v>
      </c>
      <c r="G125" s="10" t="str">
        <f t="shared" si="7"/>
        <v>No</v>
      </c>
      <c r="H125" s="7">
        <v>0</v>
      </c>
    </row>
    <row r="126" spans="1:8" x14ac:dyDescent="0.25">
      <c r="A126" s="11">
        <v>26005</v>
      </c>
      <c r="B126" s="12" t="s">
        <v>61</v>
      </c>
      <c r="C126" s="7">
        <v>-97866</v>
      </c>
      <c r="D126" s="7">
        <v>1399362.6799999997</v>
      </c>
      <c r="E126" s="8">
        <f t="shared" si="6"/>
        <v>-6.9936122635484335E-2</v>
      </c>
      <c r="F126" s="9">
        <v>0.4</v>
      </c>
      <c r="G126" s="10" t="str">
        <f t="shared" si="7"/>
        <v>No</v>
      </c>
      <c r="H126" s="7">
        <v>0</v>
      </c>
    </row>
    <row r="127" spans="1:8" x14ac:dyDescent="0.25">
      <c r="A127" s="11">
        <v>40002</v>
      </c>
      <c r="B127" s="12" t="s">
        <v>87</v>
      </c>
      <c r="C127" s="7">
        <v>3439098</v>
      </c>
      <c r="D127" s="7">
        <v>16120925.649999993</v>
      </c>
      <c r="E127" s="8">
        <f t="shared" si="6"/>
        <v>0.21333129837987941</v>
      </c>
      <c r="F127" s="9">
        <v>0.25</v>
      </c>
      <c r="G127" s="10" t="str">
        <f t="shared" si="7"/>
        <v>No</v>
      </c>
      <c r="H127" s="7">
        <v>0</v>
      </c>
    </row>
    <row r="128" spans="1:8" x14ac:dyDescent="0.25">
      <c r="A128" s="11">
        <v>57001</v>
      </c>
      <c r="B128" s="12" t="s">
        <v>132</v>
      </c>
      <c r="C128" s="7">
        <v>88821</v>
      </c>
      <c r="D128" s="7">
        <v>3699293.0300000021</v>
      </c>
      <c r="E128" s="8">
        <f t="shared" si="6"/>
        <v>2.4010263388083087E-2</v>
      </c>
      <c r="F128" s="9">
        <v>0.3</v>
      </c>
      <c r="G128" s="10" t="str">
        <f t="shared" si="7"/>
        <v>No</v>
      </c>
      <c r="H128" s="7">
        <v>0</v>
      </c>
    </row>
    <row r="129" spans="1:8" x14ac:dyDescent="0.25">
      <c r="A129" s="11">
        <v>54006</v>
      </c>
      <c r="B129" s="12" t="s">
        <v>124</v>
      </c>
      <c r="C129" s="7">
        <v>194464</v>
      </c>
      <c r="D129" s="7">
        <v>1721387.4999999995</v>
      </c>
      <c r="E129" s="8">
        <f t="shared" si="6"/>
        <v>0.11296933433059091</v>
      </c>
      <c r="F129" s="9">
        <v>0.4</v>
      </c>
      <c r="G129" s="10" t="str">
        <f t="shared" si="7"/>
        <v>No</v>
      </c>
      <c r="H129" s="7">
        <v>0</v>
      </c>
    </row>
    <row r="130" spans="1:8" x14ac:dyDescent="0.25">
      <c r="A130" s="11">
        <v>41005</v>
      </c>
      <c r="B130" s="12" t="s">
        <v>91</v>
      </c>
      <c r="C130" s="7">
        <v>1138863</v>
      </c>
      <c r="D130" s="7">
        <v>11436778.659999993</v>
      </c>
      <c r="E130" s="8">
        <f t="shared" si="6"/>
        <v>9.9579001557769123E-2</v>
      </c>
      <c r="F130" s="9">
        <v>0.25</v>
      </c>
      <c r="G130" s="10" t="str">
        <f t="shared" si="7"/>
        <v>No</v>
      </c>
      <c r="H130" s="7">
        <v>0</v>
      </c>
    </row>
    <row r="131" spans="1:8" x14ac:dyDescent="0.25">
      <c r="A131" s="11">
        <v>20003</v>
      </c>
      <c r="B131" s="12" t="s">
        <v>47</v>
      </c>
      <c r="C131" s="7">
        <v>194256</v>
      </c>
      <c r="D131" s="7">
        <v>4196641.1399999987</v>
      </c>
      <c r="E131" s="8">
        <f t="shared" si="6"/>
        <v>4.6288446764833471E-2</v>
      </c>
      <c r="F131" s="9">
        <v>0.3</v>
      </c>
      <c r="G131" s="10" t="str">
        <f t="shared" si="7"/>
        <v>No</v>
      </c>
      <c r="H131" s="7">
        <v>0</v>
      </c>
    </row>
    <row r="132" spans="1:8" x14ac:dyDescent="0.25">
      <c r="A132" s="11">
        <v>66001</v>
      </c>
      <c r="B132" s="12" t="s">
        <v>150</v>
      </c>
      <c r="C132" s="7">
        <v>-105758</v>
      </c>
      <c r="D132" s="7">
        <v>23214281.419999998</v>
      </c>
      <c r="E132" s="8">
        <f t="shared" si="6"/>
        <v>-4.5557300735092066E-3</v>
      </c>
      <c r="F132" s="9">
        <v>0.25</v>
      </c>
      <c r="G132" s="10" t="str">
        <f t="shared" si="7"/>
        <v>No</v>
      </c>
      <c r="H132" s="7">
        <v>0</v>
      </c>
    </row>
    <row r="133" spans="1:8" x14ac:dyDescent="0.25">
      <c r="A133" s="11">
        <v>33005</v>
      </c>
      <c r="B133" s="12" t="s">
        <v>74</v>
      </c>
      <c r="C133" s="7">
        <v>750605</v>
      </c>
      <c r="D133" s="7">
        <v>1941218.6599999995</v>
      </c>
      <c r="E133" s="8">
        <f t="shared" ref="E133:E153" si="8">C133/D133</f>
        <v>0.38666689923534953</v>
      </c>
      <c r="F133" s="9">
        <v>0.4</v>
      </c>
      <c r="G133" s="10" t="str">
        <f t="shared" ref="G133:G153" si="9">IF(E133&gt;F133,"Yes","No")</f>
        <v>No</v>
      </c>
      <c r="H133" s="7">
        <v>0</v>
      </c>
    </row>
    <row r="134" spans="1:8" x14ac:dyDescent="0.25">
      <c r="A134" s="11">
        <v>49006</v>
      </c>
      <c r="B134" s="12" t="s">
        <v>109</v>
      </c>
      <c r="C134" s="7">
        <v>1263200</v>
      </c>
      <c r="D134" s="7">
        <v>6660442.9000000022</v>
      </c>
      <c r="E134" s="8">
        <f t="shared" si="8"/>
        <v>0.18965705719059608</v>
      </c>
      <c r="F134" s="9">
        <v>0.25</v>
      </c>
      <c r="G134" s="10" t="str">
        <f t="shared" si="9"/>
        <v>No</v>
      </c>
      <c r="H134" s="7">
        <v>0</v>
      </c>
    </row>
    <row r="135" spans="1:8" x14ac:dyDescent="0.25">
      <c r="A135" s="11">
        <v>13001</v>
      </c>
      <c r="B135" s="12" t="s">
        <v>29</v>
      </c>
      <c r="C135" s="7">
        <v>1728611</v>
      </c>
      <c r="D135" s="7">
        <v>9188419.9200000018</v>
      </c>
      <c r="E135" s="8">
        <f t="shared" si="8"/>
        <v>0.1881292991668147</v>
      </c>
      <c r="F135" s="9">
        <v>0.25</v>
      </c>
      <c r="G135" s="10" t="str">
        <f t="shared" si="9"/>
        <v>No</v>
      </c>
      <c r="H135" s="7">
        <v>0</v>
      </c>
    </row>
    <row r="136" spans="1:8" x14ac:dyDescent="0.25">
      <c r="A136" s="11">
        <v>60006</v>
      </c>
      <c r="B136" s="12" t="s">
        <v>139</v>
      </c>
      <c r="C136" s="7">
        <v>617043</v>
      </c>
      <c r="D136" s="7">
        <v>2754678.7399999998</v>
      </c>
      <c r="E136" s="8">
        <f t="shared" si="8"/>
        <v>0.22399817119872209</v>
      </c>
      <c r="F136" s="9">
        <v>0.3</v>
      </c>
      <c r="G136" s="10" t="str">
        <f t="shared" si="9"/>
        <v>No</v>
      </c>
      <c r="H136" s="7">
        <v>0</v>
      </c>
    </row>
    <row r="137" spans="1:8" x14ac:dyDescent="0.25">
      <c r="A137" s="11">
        <v>11004</v>
      </c>
      <c r="B137" s="12" t="s">
        <v>25</v>
      </c>
      <c r="C137" s="7">
        <v>-1359639</v>
      </c>
      <c r="D137" s="7">
        <v>8899558.6999999974</v>
      </c>
      <c r="E137" s="8">
        <f t="shared" si="8"/>
        <v>-0.1527760022527859</v>
      </c>
      <c r="F137" s="9">
        <v>0.25</v>
      </c>
      <c r="G137" s="10" t="str">
        <f t="shared" si="9"/>
        <v>No</v>
      </c>
      <c r="H137" s="7">
        <v>0</v>
      </c>
    </row>
    <row r="138" spans="1:8" x14ac:dyDescent="0.25">
      <c r="A138" s="11">
        <v>51005</v>
      </c>
      <c r="B138" s="12" t="s">
        <v>117</v>
      </c>
      <c r="C138" s="7">
        <v>49072</v>
      </c>
      <c r="D138" s="7">
        <v>2605839.5299999975</v>
      </c>
      <c r="E138" s="8">
        <f t="shared" si="8"/>
        <v>1.8831550997309512E-2</v>
      </c>
      <c r="F138" s="9">
        <v>0.3</v>
      </c>
      <c r="G138" s="10" t="str">
        <f t="shared" si="9"/>
        <v>No</v>
      </c>
      <c r="H138" s="7">
        <v>0</v>
      </c>
    </row>
    <row r="139" spans="1:8" x14ac:dyDescent="0.25">
      <c r="A139" s="11">
        <v>6005</v>
      </c>
      <c r="B139" s="12" t="s">
        <v>17</v>
      </c>
      <c r="C139" s="7">
        <v>350031</v>
      </c>
      <c r="D139" s="7">
        <v>2299698.9800000014</v>
      </c>
      <c r="E139" s="8">
        <f t="shared" si="8"/>
        <v>0.1522073119326251</v>
      </c>
      <c r="F139" s="9">
        <v>0.3</v>
      </c>
      <c r="G139" s="10" t="str">
        <f t="shared" si="9"/>
        <v>No</v>
      </c>
      <c r="H139" s="7">
        <v>0</v>
      </c>
    </row>
    <row r="140" spans="1:8" x14ac:dyDescent="0.25">
      <c r="A140" s="11">
        <v>14004</v>
      </c>
      <c r="B140" s="12" t="s">
        <v>33</v>
      </c>
      <c r="C140" s="7">
        <v>4243576</v>
      </c>
      <c r="D140" s="7">
        <v>26671321.890000004</v>
      </c>
      <c r="E140" s="8">
        <f t="shared" si="8"/>
        <v>0.15910632466968436</v>
      </c>
      <c r="F140" s="9">
        <v>0.25</v>
      </c>
      <c r="G140" s="10" t="str">
        <f t="shared" si="9"/>
        <v>No</v>
      </c>
      <c r="H140" s="7">
        <v>0</v>
      </c>
    </row>
    <row r="141" spans="1:8" x14ac:dyDescent="0.25">
      <c r="A141" s="11">
        <v>18003</v>
      </c>
      <c r="B141" s="12" t="s">
        <v>43</v>
      </c>
      <c r="C141" s="7">
        <v>368045</v>
      </c>
      <c r="D141" s="7">
        <v>1942815.1600000001</v>
      </c>
      <c r="E141" s="8">
        <f t="shared" si="8"/>
        <v>0.18943902002494153</v>
      </c>
      <c r="F141" s="9">
        <v>0.4</v>
      </c>
      <c r="G141" s="10" t="str">
        <f t="shared" si="9"/>
        <v>No</v>
      </c>
      <c r="H141" s="7">
        <v>0</v>
      </c>
    </row>
    <row r="142" spans="1:8" x14ac:dyDescent="0.25">
      <c r="A142" s="11">
        <v>14005</v>
      </c>
      <c r="B142" s="12" t="s">
        <v>34</v>
      </c>
      <c r="C142" s="7">
        <v>183670</v>
      </c>
      <c r="D142" s="7">
        <v>2333551.8300000005</v>
      </c>
      <c r="E142" s="8">
        <f t="shared" si="8"/>
        <v>7.8708343923948737E-2</v>
      </c>
      <c r="F142" s="9">
        <v>0.3</v>
      </c>
      <c r="G142" s="10" t="str">
        <f t="shared" si="9"/>
        <v>No</v>
      </c>
      <c r="H142" s="7">
        <v>0</v>
      </c>
    </row>
    <row r="143" spans="1:8" x14ac:dyDescent="0.25">
      <c r="A143" s="11">
        <v>18005</v>
      </c>
      <c r="B143" s="12" t="s">
        <v>44</v>
      </c>
      <c r="C143" s="7">
        <v>529304</v>
      </c>
      <c r="D143" s="7">
        <v>4057117.4899999988</v>
      </c>
      <c r="E143" s="8">
        <f t="shared" si="8"/>
        <v>0.13046306923687342</v>
      </c>
      <c r="F143" s="9">
        <v>0.3</v>
      </c>
      <c r="G143" s="10" t="str">
        <f t="shared" si="9"/>
        <v>No</v>
      </c>
      <c r="H143" s="7">
        <v>0</v>
      </c>
    </row>
    <row r="144" spans="1:8" x14ac:dyDescent="0.25">
      <c r="A144" s="11">
        <v>36002</v>
      </c>
      <c r="B144" s="12" t="s">
        <v>77</v>
      </c>
      <c r="C144" s="7">
        <v>745546</v>
      </c>
      <c r="D144" s="7">
        <v>2741770.8600000041</v>
      </c>
      <c r="E144" s="8">
        <f t="shared" si="8"/>
        <v>0.27192133772987831</v>
      </c>
      <c r="F144" s="9">
        <v>0.3</v>
      </c>
      <c r="G144" s="10" t="str">
        <f t="shared" si="9"/>
        <v>No</v>
      </c>
      <c r="H144" s="7">
        <v>0</v>
      </c>
    </row>
    <row r="145" spans="1:8" x14ac:dyDescent="0.25">
      <c r="A145" s="11">
        <v>49007</v>
      </c>
      <c r="B145" s="12" t="s">
        <v>110</v>
      </c>
      <c r="C145" s="7">
        <v>626306</v>
      </c>
      <c r="D145" s="7">
        <v>9354840.5399999991</v>
      </c>
      <c r="E145" s="8">
        <f t="shared" si="8"/>
        <v>6.6949938625036148E-2</v>
      </c>
      <c r="F145" s="9">
        <v>0.25</v>
      </c>
      <c r="G145" s="10" t="str">
        <f t="shared" si="9"/>
        <v>No</v>
      </c>
      <c r="H145" s="7">
        <v>0</v>
      </c>
    </row>
    <row r="146" spans="1:8" x14ac:dyDescent="0.25">
      <c r="A146" s="11">
        <v>1003</v>
      </c>
      <c r="B146" s="12" t="s">
        <v>3</v>
      </c>
      <c r="C146" s="7">
        <v>474654</v>
      </c>
      <c r="D146" s="7">
        <v>1397842.78</v>
      </c>
      <c r="E146" s="8">
        <f t="shared" si="8"/>
        <v>0.33956179249285817</v>
      </c>
      <c r="F146" s="9">
        <v>0.4</v>
      </c>
      <c r="G146" s="10" t="str">
        <f t="shared" si="9"/>
        <v>No</v>
      </c>
      <c r="H146" s="7">
        <v>0</v>
      </c>
    </row>
    <row r="147" spans="1:8" x14ac:dyDescent="0.25">
      <c r="A147" s="11">
        <v>47001</v>
      </c>
      <c r="B147" s="12" t="s">
        <v>102</v>
      </c>
      <c r="C147" s="7">
        <v>-381924</v>
      </c>
      <c r="D147" s="7">
        <v>4629866.7500000009</v>
      </c>
      <c r="E147" s="8">
        <f t="shared" si="8"/>
        <v>-8.2491358957576894E-2</v>
      </c>
      <c r="F147" s="9">
        <v>0.3</v>
      </c>
      <c r="G147" s="10" t="str">
        <f t="shared" si="9"/>
        <v>No</v>
      </c>
      <c r="H147" s="7">
        <v>0</v>
      </c>
    </row>
    <row r="148" spans="1:8" x14ac:dyDescent="0.25">
      <c r="A148" s="11">
        <v>12003</v>
      </c>
      <c r="B148" s="12" t="s">
        <v>28</v>
      </c>
      <c r="C148" s="7">
        <v>767517</v>
      </c>
      <c r="D148" s="7">
        <v>2559492.5999999982</v>
      </c>
      <c r="E148" s="8">
        <f t="shared" si="8"/>
        <v>0.29987076344741159</v>
      </c>
      <c r="F148" s="9">
        <v>0.3</v>
      </c>
      <c r="G148" s="10" t="str">
        <f t="shared" si="9"/>
        <v>No</v>
      </c>
      <c r="H148" s="7">
        <v>0</v>
      </c>
    </row>
    <row r="149" spans="1:8" x14ac:dyDescent="0.25">
      <c r="A149" s="11">
        <v>54007</v>
      </c>
      <c r="B149" s="12" t="s">
        <v>125</v>
      </c>
      <c r="C149" s="7">
        <v>165063</v>
      </c>
      <c r="D149" s="7">
        <v>1945998.06</v>
      </c>
      <c r="E149" s="8">
        <f t="shared" si="8"/>
        <v>8.482177006897941E-2</v>
      </c>
      <c r="F149" s="9">
        <v>0.3</v>
      </c>
      <c r="G149" s="10" t="str">
        <f t="shared" si="9"/>
        <v>No</v>
      </c>
      <c r="H149" s="7">
        <v>0</v>
      </c>
    </row>
    <row r="150" spans="1:8" x14ac:dyDescent="0.25">
      <c r="A150" s="11">
        <v>59002</v>
      </c>
      <c r="B150" s="12" t="s">
        <v>134</v>
      </c>
      <c r="C150" s="7">
        <v>647363</v>
      </c>
      <c r="D150" s="7">
        <v>5409679.7399999984</v>
      </c>
      <c r="E150" s="8">
        <f t="shared" si="8"/>
        <v>0.11966752767512263</v>
      </c>
      <c r="F150" s="9">
        <v>0.25</v>
      </c>
      <c r="G150" s="10" t="str">
        <f t="shared" si="9"/>
        <v>No</v>
      </c>
      <c r="H150" s="7">
        <v>0</v>
      </c>
    </row>
    <row r="151" spans="1:8" x14ac:dyDescent="0.25">
      <c r="A151" s="11">
        <v>2006</v>
      </c>
      <c r="B151" s="12" t="s">
        <v>6</v>
      </c>
      <c r="C151" s="7">
        <v>694030</v>
      </c>
      <c r="D151" s="7">
        <v>2996961.2599999988</v>
      </c>
      <c r="E151" s="8">
        <f t="shared" si="8"/>
        <v>0.23157790167764808</v>
      </c>
      <c r="F151" s="9">
        <v>0.3</v>
      </c>
      <c r="G151" s="10" t="str">
        <f t="shared" si="9"/>
        <v>No</v>
      </c>
      <c r="H151" s="7">
        <v>0</v>
      </c>
    </row>
    <row r="152" spans="1:8" x14ac:dyDescent="0.25">
      <c r="A152" s="11">
        <v>55004</v>
      </c>
      <c r="B152" s="12" t="s">
        <v>126</v>
      </c>
      <c r="C152" s="7">
        <v>472457</v>
      </c>
      <c r="D152" s="7">
        <v>1801858.4499999988</v>
      </c>
      <c r="E152" s="8">
        <f t="shared" si="8"/>
        <v>0.26220539132804815</v>
      </c>
      <c r="F152" s="9">
        <v>0.3</v>
      </c>
      <c r="G152" s="10" t="str">
        <f t="shared" si="9"/>
        <v>No</v>
      </c>
      <c r="H152" s="7">
        <v>0</v>
      </c>
    </row>
    <row r="153" spans="1:8" x14ac:dyDescent="0.25">
      <c r="A153" s="11">
        <v>63003</v>
      </c>
      <c r="B153" s="12" t="s">
        <v>147</v>
      </c>
      <c r="C153" s="7">
        <v>3860758</v>
      </c>
      <c r="D153" s="7">
        <v>18652131.960000001</v>
      </c>
      <c r="E153" s="8">
        <f t="shared" si="8"/>
        <v>0.2069874912036597</v>
      </c>
      <c r="F153" s="9">
        <v>0.25</v>
      </c>
      <c r="G153" s="10" t="str">
        <f t="shared" si="9"/>
        <v>No</v>
      </c>
      <c r="H153" s="7">
        <v>0</v>
      </c>
    </row>
    <row r="154" spans="1:8" x14ac:dyDescent="0.25">
      <c r="D154" s="2"/>
    </row>
  </sheetData>
  <sortState xmlns:xlrd2="http://schemas.microsoft.com/office/spreadsheetml/2017/richdata2" ref="B5:AB153">
    <sortCondition ref="B5:B153"/>
  </sortState>
  <pageMargins left="0.17" right="0.17" top="0.32" bottom="0.3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Excess Cash Balance</vt:lpstr>
      <vt:lpstr>'Excess Cash Balance'!Print_Titles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Woodmansey, Susan</cp:lastModifiedBy>
  <cp:lastPrinted>2019-10-25T14:02:16Z</cp:lastPrinted>
  <dcterms:created xsi:type="dcterms:W3CDTF">2019-10-03T20:08:05Z</dcterms:created>
  <dcterms:modified xsi:type="dcterms:W3CDTF">2019-11-21T20:42:25Z</dcterms:modified>
</cp:coreProperties>
</file>