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Finance and Management\State Aid and School Finance\1. Legislature Files\2020 Legislation\"/>
    </mc:Choice>
  </mc:AlternateContent>
  <xr:revisionPtr revIDLastSave="0" documentId="8_{12D72A73-91F9-4AF7-A5D6-7813B6E09040}" xr6:coauthVersionLast="41" xr6:coauthVersionMax="41" xr10:uidLastSave="{00000000-0000-0000-0000-000000000000}"/>
  <bookViews>
    <workbookView xWindow="-120" yWindow="-120" windowWidth="29040" windowHeight="15840" xr2:uid="{2935CD04-E39A-4FC5-9C3E-5F96715C3DC2}"/>
  </bookViews>
  <sheets>
    <sheet name="2019 Final List" sheetId="1" r:id="rId1"/>
    <sheet name="Board Motions" sheetId="2" r:id="rId2"/>
  </sheets>
  <definedNames>
    <definedName name="_xlnm.Print_Area" localSheetId="0">'2019 Final List'!$B$1:$E$27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5" i="2" l="1"/>
  <c r="E37" i="2" s="1"/>
  <c r="E30" i="2"/>
  <c r="E26" i="2"/>
  <c r="C22" i="2"/>
  <c r="D26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4" i="1"/>
  <c r="E26" i="1" l="1"/>
  <c r="C26" i="1"/>
</calcChain>
</file>

<file path=xl/sharedStrings.xml><?xml version="1.0" encoding="utf-8"?>
<sst xmlns="http://schemas.openxmlformats.org/spreadsheetml/2006/main" count="72" uniqueCount="35">
  <si>
    <t>District Number</t>
  </si>
  <si>
    <t>District Name</t>
  </si>
  <si>
    <t>Avon 04-1</t>
  </si>
  <si>
    <t>Baltic 49-1</t>
  </si>
  <si>
    <t>Bon Homme 04-2</t>
  </si>
  <si>
    <t>Bridgewater-Emery 30-3</t>
  </si>
  <si>
    <t>Canistota 43-1</t>
  </si>
  <si>
    <t>Dell Rapids 49-3</t>
  </si>
  <si>
    <t>Dupree 64-2</t>
  </si>
  <si>
    <t>Edgemont 23-1</t>
  </si>
  <si>
    <t>Estelline 28-2</t>
  </si>
  <si>
    <t>Flandreau 50-3</t>
  </si>
  <si>
    <t>Florence 14-1</t>
  </si>
  <si>
    <t>Freeman 33-1</t>
  </si>
  <si>
    <t>Garretson 49-4</t>
  </si>
  <si>
    <t>Marion 60-3</t>
  </si>
  <si>
    <t>McCook Central 43-7</t>
  </si>
  <si>
    <t>McLaughlin 15-2</t>
  </si>
  <si>
    <t>Montrose 43-2</t>
  </si>
  <si>
    <t>Mount Vernon 17-3</t>
  </si>
  <si>
    <t>Sioux Valley 05-5</t>
  </si>
  <si>
    <t>Tri-Valley 49-6</t>
  </si>
  <si>
    <t>Waverly 14-5</t>
  </si>
  <si>
    <t>Wilmot 54-7</t>
  </si>
  <si>
    <t>SUMMARY OF FY2019 ECF APPLICATIONS</t>
  </si>
  <si>
    <t>TOTAL Requested Funding</t>
  </si>
  <si>
    <t>AS OF 5/1/2019</t>
  </si>
  <si>
    <t>Recommended Funding</t>
  </si>
  <si>
    <t>Board Recommended Adjustments*</t>
  </si>
  <si>
    <t>*Adjustments due to growth in fund balance due to ECF funding received.</t>
  </si>
  <si>
    <t>Motion #1:</t>
  </si>
  <si>
    <t>Motion #2</t>
  </si>
  <si>
    <t>Motion #3</t>
  </si>
  <si>
    <t>Motion #4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</si>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</sst>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6" x14ac:knownFonts="1">
    <font>
      <sz val="11"/>
      <color theme="1"/>
      <name val="Calibri"/>
      <family val="2"/>
      <scheme val="minor"/>
    </font>
    <font>
      <b/>
      <sz val="11"/>
      <name val="Ebrima"/>
    </font>
    <font>
      <sz val="11"/>
      <color theme="1"/>
      <name val="Ebrima"/>
    </font>
    <font>
      <sz val="11"/>
      <color rgb="FF000000"/>
      <name val="Ebrima"/>
    </font>
    <font>
      <sz val="9"/>
      <color theme="1"/>
      <name val="Ebrima"/>
    </font>
    <font>
      <sz val="16"/>
      <color theme="1"/>
      <name val="Ebrima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7" tint="-0.499984740745262"/>
      </left>
      <right style="thin">
        <color theme="7" tint="-0.499984740745262"/>
      </right>
      <top style="thin">
        <color theme="7" tint="-0.499984740745262"/>
      </top>
      <bottom style="thin">
        <color theme="7" tint="-0.499984740745262"/>
      </bottom>
      <diagonal/>
    </border>
    <border>
      <left style="thin">
        <color theme="7" tint="-0.499984740745262"/>
      </left>
      <right style="thin">
        <color theme="7" tint="-0.499984740745262"/>
      </right>
      <top style="thin">
        <color theme="7" tint="-0.499984740745262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7" tint="-0.499984740745262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1" fillId="2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/>
    </xf>
    <xf numFmtId="6" fontId="3" fillId="0" borderId="1" xfId="0" applyNumberFormat="1" applyFont="1" applyFill="1" applyBorder="1" applyAlignment="1">
      <alignment vertical="center"/>
    </xf>
    <xf numFmtId="0" fontId="2" fillId="0" borderId="1" xfId="0" applyFont="1" applyBorder="1"/>
    <xf numFmtId="6" fontId="2" fillId="0" borderId="1" xfId="0" applyNumberFormat="1" applyFont="1" applyBorder="1"/>
    <xf numFmtId="0" fontId="4" fillId="0" borderId="0" xfId="0" applyFont="1"/>
    <xf numFmtId="0" fontId="5" fillId="0" borderId="0" xfId="0" applyFont="1"/>
    <xf numFmtId="0" fontId="2" fillId="0" borderId="0" xfId="0" applyFont="1" applyFill="1"/>
    <xf numFmtId="6" fontId="2" fillId="0" borderId="0" xfId="0" applyNumberFormat="1" applyFont="1"/>
    <xf numFmtId="0" fontId="3" fillId="0" borderId="2" xfId="0" applyFont="1" applyFill="1" applyBorder="1" applyAlignment="1">
      <alignment vertical="center"/>
    </xf>
    <xf numFmtId="6" fontId="3" fillId="0" borderId="2" xfId="0" applyNumberFormat="1" applyFont="1" applyFill="1" applyBorder="1" applyAlignment="1">
      <alignment vertical="center"/>
    </xf>
    <xf numFmtId="0" fontId="2" fillId="0" borderId="3" xfId="0" applyFont="1" applyBorder="1"/>
    <xf numFmtId="0" fontId="2" fillId="0" borderId="0" xfId="0" applyFont="1" applyBorder="1"/>
    <xf numFmtId="0" fontId="3" fillId="0" borderId="3" xfId="0" applyFont="1" applyFill="1" applyBorder="1" applyAlignment="1">
      <alignment vertical="center"/>
    </xf>
    <xf numFmtId="6" fontId="3" fillId="0" borderId="3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6" fontId="3" fillId="0" borderId="0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6" fontId="3" fillId="0" borderId="4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1009650</xdr:colOff>
      <xdr:row>0</xdr:row>
      <xdr:rowOff>200161</xdr:rowOff>
    </xdr:from>
    <xdr:to>
      <xdr:col>4</xdr:col>
      <xdr:colOff>1266825</xdr:colOff>
      <xdr:row>1</xdr:row>
      <xdr:rowOff>182625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25506F7-184B-4CF4-90FE-E55715B933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72075" y="200161"/>
          <a:ext cx="1590675" cy="3920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5B009-9612-4CE1-9DF2-14D5C9329374}">
  <sheetPr>
    <pageSetUpPr fitToPage="1"/>
  </sheetPr>
  <dimension ref="A1:E27"/>
  <sheetViews>
    <sheetView showGridLines="0" tabSelected="1" workbookViewId="0">
      <selection activeCell="G26" sqref="G26"/>
    </sheetView>
  </sheetViews>
  <sheetFormatPr defaultRowHeight="16.5" x14ac:dyDescent="0.3"/>
  <cols>
    <col min="1" max="1" width="17.7109375" style="2" bestFit="1" customWidth="1"/>
    <col min="2" max="2" width="24.7109375" style="2" customWidth="1"/>
    <col min="3" max="5" width="20" style="2" customWidth="1"/>
    <col min="6" max="16384" width="9.140625" style="2"/>
  </cols>
  <sheetData>
    <row r="1" spans="1:5" ht="32.25" customHeight="1" x14ac:dyDescent="0.5">
      <c r="A1" s="9"/>
      <c r="B1" s="9" t="s">
        <v>24</v>
      </c>
      <c r="C1" s="9"/>
      <c r="D1" s="9"/>
      <c r="E1" s="9"/>
    </row>
    <row r="2" spans="1:5" x14ac:dyDescent="0.3">
      <c r="B2" s="8" t="s">
        <v>26</v>
      </c>
    </row>
    <row r="3" spans="1:5" s="1" customFormat="1" ht="49.5" x14ac:dyDescent="0.3">
      <c r="A3" s="3" t="s">
        <v>0</v>
      </c>
      <c r="B3" s="3" t="s">
        <v>1</v>
      </c>
      <c r="C3" s="3" t="s">
        <v>25</v>
      </c>
      <c r="D3" s="3" t="s">
        <v>28</v>
      </c>
      <c r="E3" s="3" t="s">
        <v>27</v>
      </c>
    </row>
    <row r="4" spans="1:5" x14ac:dyDescent="0.3">
      <c r="A4" s="4">
        <v>4001</v>
      </c>
      <c r="B4" s="4" t="s">
        <v>2</v>
      </c>
      <c r="C4" s="5">
        <v>182721</v>
      </c>
      <c r="D4" s="5">
        <v>0</v>
      </c>
      <c r="E4" s="5">
        <f>C4-D4</f>
        <v>182721</v>
      </c>
    </row>
    <row r="5" spans="1:5" x14ac:dyDescent="0.3">
      <c r="A5" s="4">
        <v>49001</v>
      </c>
      <c r="B5" s="4" t="s">
        <v>3</v>
      </c>
      <c r="C5" s="5">
        <v>174988</v>
      </c>
      <c r="D5" s="5">
        <v>50696</v>
      </c>
      <c r="E5" s="5">
        <f t="shared" ref="E5:E25" si="0">C5-D5</f>
        <v>124292</v>
      </c>
    </row>
    <row r="6" spans="1:5" x14ac:dyDescent="0.3">
      <c r="A6" s="4">
        <v>4002</v>
      </c>
      <c r="B6" s="4" t="s">
        <v>4</v>
      </c>
      <c r="C6" s="5">
        <v>45374</v>
      </c>
      <c r="D6" s="5">
        <v>0</v>
      </c>
      <c r="E6" s="5">
        <f t="shared" si="0"/>
        <v>45374</v>
      </c>
    </row>
    <row r="7" spans="1:5" x14ac:dyDescent="0.3">
      <c r="A7" s="4">
        <v>30003</v>
      </c>
      <c r="B7" s="4" t="s">
        <v>5</v>
      </c>
      <c r="C7" s="5">
        <v>114227</v>
      </c>
      <c r="D7" s="5">
        <v>0</v>
      </c>
      <c r="E7" s="5">
        <f t="shared" si="0"/>
        <v>114227</v>
      </c>
    </row>
    <row r="8" spans="1:5" x14ac:dyDescent="0.3">
      <c r="A8" s="4">
        <v>43001</v>
      </c>
      <c r="B8" s="4" t="s">
        <v>6</v>
      </c>
      <c r="C8" s="5">
        <v>157204</v>
      </c>
      <c r="D8" s="5">
        <v>0</v>
      </c>
      <c r="E8" s="5">
        <f t="shared" si="0"/>
        <v>157204</v>
      </c>
    </row>
    <row r="9" spans="1:5" x14ac:dyDescent="0.3">
      <c r="A9" s="4">
        <v>49003</v>
      </c>
      <c r="B9" s="4" t="s">
        <v>7</v>
      </c>
      <c r="C9" s="5">
        <v>16416</v>
      </c>
      <c r="D9" s="5">
        <v>0</v>
      </c>
      <c r="E9" s="5">
        <f t="shared" si="0"/>
        <v>16416</v>
      </c>
    </row>
    <row r="10" spans="1:5" x14ac:dyDescent="0.3">
      <c r="A10" s="4">
        <v>64002</v>
      </c>
      <c r="B10" s="4" t="s">
        <v>8</v>
      </c>
      <c r="C10" s="5">
        <v>184955</v>
      </c>
      <c r="D10" s="5">
        <v>0</v>
      </c>
      <c r="E10" s="5">
        <f t="shared" si="0"/>
        <v>184955</v>
      </c>
    </row>
    <row r="11" spans="1:5" x14ac:dyDescent="0.3">
      <c r="A11" s="4">
        <v>23001</v>
      </c>
      <c r="B11" s="4" t="s">
        <v>9</v>
      </c>
      <c r="C11" s="5">
        <v>25566</v>
      </c>
      <c r="D11" s="5">
        <v>0</v>
      </c>
      <c r="E11" s="5">
        <f t="shared" si="0"/>
        <v>25566</v>
      </c>
    </row>
    <row r="12" spans="1:5" x14ac:dyDescent="0.3">
      <c r="A12" s="4">
        <v>28002</v>
      </c>
      <c r="B12" s="4" t="s">
        <v>10</v>
      </c>
      <c r="C12" s="5">
        <v>49443</v>
      </c>
      <c r="D12" s="5">
        <v>0</v>
      </c>
      <c r="E12" s="5">
        <f t="shared" si="0"/>
        <v>49443</v>
      </c>
    </row>
    <row r="13" spans="1:5" x14ac:dyDescent="0.3">
      <c r="A13" s="4">
        <v>50003</v>
      </c>
      <c r="B13" s="4" t="s">
        <v>11</v>
      </c>
      <c r="C13" s="5">
        <v>297621</v>
      </c>
      <c r="D13" s="5">
        <v>0</v>
      </c>
      <c r="E13" s="5">
        <f t="shared" si="0"/>
        <v>297621</v>
      </c>
    </row>
    <row r="14" spans="1:5" x14ac:dyDescent="0.3">
      <c r="A14" s="4">
        <v>14001</v>
      </c>
      <c r="B14" s="4" t="s">
        <v>12</v>
      </c>
      <c r="C14" s="5">
        <v>121516</v>
      </c>
      <c r="D14" s="5">
        <v>2241</v>
      </c>
      <c r="E14" s="5">
        <f t="shared" si="0"/>
        <v>119275</v>
      </c>
    </row>
    <row r="15" spans="1:5" x14ac:dyDescent="0.3">
      <c r="A15" s="4">
        <v>33001</v>
      </c>
      <c r="B15" s="4" t="s">
        <v>13</v>
      </c>
      <c r="C15" s="5">
        <v>69625</v>
      </c>
      <c r="D15" s="5">
        <v>0</v>
      </c>
      <c r="E15" s="5">
        <f t="shared" si="0"/>
        <v>69625</v>
      </c>
    </row>
    <row r="16" spans="1:5" x14ac:dyDescent="0.3">
      <c r="A16" s="4">
        <v>49004</v>
      </c>
      <c r="B16" s="4" t="s">
        <v>14</v>
      </c>
      <c r="C16" s="5">
        <v>50000</v>
      </c>
      <c r="D16" s="5">
        <v>0</v>
      </c>
      <c r="E16" s="5">
        <f t="shared" si="0"/>
        <v>50000</v>
      </c>
    </row>
    <row r="17" spans="1:5" x14ac:dyDescent="0.3">
      <c r="A17" s="4">
        <v>60003</v>
      </c>
      <c r="B17" s="4" t="s">
        <v>15</v>
      </c>
      <c r="C17" s="5">
        <v>195526</v>
      </c>
      <c r="D17" s="5">
        <v>0</v>
      </c>
      <c r="E17" s="5">
        <f t="shared" si="0"/>
        <v>195526</v>
      </c>
    </row>
    <row r="18" spans="1:5" x14ac:dyDescent="0.3">
      <c r="A18" s="4">
        <v>43007</v>
      </c>
      <c r="B18" s="4" t="s">
        <v>16</v>
      </c>
      <c r="C18" s="5">
        <v>173866</v>
      </c>
      <c r="D18" s="5">
        <v>0</v>
      </c>
      <c r="E18" s="5">
        <f t="shared" si="0"/>
        <v>173866</v>
      </c>
    </row>
    <row r="19" spans="1:5" x14ac:dyDescent="0.3">
      <c r="A19" s="4">
        <v>15002</v>
      </c>
      <c r="B19" s="4" t="s">
        <v>17</v>
      </c>
      <c r="C19" s="5">
        <v>269127</v>
      </c>
      <c r="D19" s="5">
        <v>23284</v>
      </c>
      <c r="E19" s="5">
        <f t="shared" si="0"/>
        <v>245843</v>
      </c>
    </row>
    <row r="20" spans="1:5" x14ac:dyDescent="0.3">
      <c r="A20" s="4">
        <v>43002</v>
      </c>
      <c r="B20" s="4" t="s">
        <v>18</v>
      </c>
      <c r="C20" s="5">
        <v>117064</v>
      </c>
      <c r="D20" s="5">
        <v>0</v>
      </c>
      <c r="E20" s="5">
        <f t="shared" si="0"/>
        <v>117064</v>
      </c>
    </row>
    <row r="21" spans="1:5" x14ac:dyDescent="0.3">
      <c r="A21" s="4">
        <v>17003</v>
      </c>
      <c r="B21" s="4" t="s">
        <v>19</v>
      </c>
      <c r="C21" s="5">
        <v>120815</v>
      </c>
      <c r="D21" s="5">
        <v>0</v>
      </c>
      <c r="E21" s="5">
        <f t="shared" si="0"/>
        <v>120815</v>
      </c>
    </row>
    <row r="22" spans="1:5" x14ac:dyDescent="0.3">
      <c r="A22" s="4">
        <v>5005</v>
      </c>
      <c r="B22" s="4" t="s">
        <v>20</v>
      </c>
      <c r="C22" s="5">
        <v>223636</v>
      </c>
      <c r="D22" s="5">
        <v>0</v>
      </c>
      <c r="E22" s="5">
        <f t="shared" si="0"/>
        <v>223636</v>
      </c>
    </row>
    <row r="23" spans="1:5" x14ac:dyDescent="0.3">
      <c r="A23" s="4">
        <v>49006</v>
      </c>
      <c r="B23" s="4" t="s">
        <v>21</v>
      </c>
      <c r="C23" s="5">
        <v>217928</v>
      </c>
      <c r="D23" s="5">
        <v>0</v>
      </c>
      <c r="E23" s="5">
        <f t="shared" si="0"/>
        <v>217928</v>
      </c>
    </row>
    <row r="24" spans="1:5" s="10" customFormat="1" x14ac:dyDescent="0.3">
      <c r="A24" s="4">
        <v>14005</v>
      </c>
      <c r="B24" s="4" t="s">
        <v>22</v>
      </c>
      <c r="C24" s="5">
        <v>62051</v>
      </c>
      <c r="D24" s="5">
        <v>0</v>
      </c>
      <c r="E24" s="5">
        <f t="shared" si="0"/>
        <v>62051</v>
      </c>
    </row>
    <row r="25" spans="1:5" x14ac:dyDescent="0.3">
      <c r="A25" s="4">
        <v>54007</v>
      </c>
      <c r="B25" s="4" t="s">
        <v>23</v>
      </c>
      <c r="C25" s="5">
        <v>146476</v>
      </c>
      <c r="D25" s="5">
        <v>0</v>
      </c>
      <c r="E25" s="5">
        <f t="shared" si="0"/>
        <v>146476</v>
      </c>
    </row>
    <row r="26" spans="1:5" x14ac:dyDescent="0.3">
      <c r="A26" s="6"/>
      <c r="B26" s="6"/>
      <c r="C26" s="7">
        <f>SUM(C4:C25)</f>
        <v>3016145</v>
      </c>
      <c r="D26" s="7">
        <f>SUM(D4:D25)</f>
        <v>76221</v>
      </c>
      <c r="E26" s="7">
        <f>SUM(E4:E25)</f>
        <v>2939924</v>
      </c>
    </row>
    <row r="27" spans="1:5" x14ac:dyDescent="0.3">
      <c r="B27" s="2" t="s">
        <v>29</v>
      </c>
    </row>
  </sheetData>
  <pageMargins left="0.5" right="0.5" top="0.75" bottom="0.75" header="0.3" footer="0.3"/>
  <pageSetup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57EAE-FCB4-42EE-A43A-3C8F0DCE586F}">
  <dimension ref="A1:E37"/>
  <sheetViews>
    <sheetView showGridLines="0" topLeftCell="A15" workbookViewId="0">
      <selection activeCell="E37" sqref="E37"/>
    </sheetView>
  </sheetViews>
  <sheetFormatPr defaultRowHeight="16.5" x14ac:dyDescent="0.3"/>
  <cols>
    <col min="1" max="1" width="10.140625" style="2" customWidth="1"/>
    <col min="2" max="2" width="24.5703125" style="2" bestFit="1" customWidth="1"/>
    <col min="3" max="3" width="15" style="2" customWidth="1"/>
    <col min="4" max="4" width="16.7109375" style="2" customWidth="1"/>
    <col min="5" max="5" width="14.42578125" style="2" customWidth="1"/>
    <col min="6" max="16384" width="9.140625" style="2"/>
  </cols>
  <sheetData>
    <row r="1" spans="1:3" x14ac:dyDescent="0.3">
      <c r="A1" s="2" t="s">
        <v>30</v>
      </c>
    </row>
    <row r="3" spans="1:3" x14ac:dyDescent="0.3">
      <c r="A3" s="4">
        <v>4001</v>
      </c>
      <c r="B3" s="4" t="s">
        <v>2</v>
      </c>
      <c r="C3" s="5">
        <v>182721</v>
      </c>
    </row>
    <row r="4" spans="1:3" x14ac:dyDescent="0.3">
      <c r="A4" s="4">
        <v>4002</v>
      </c>
      <c r="B4" s="4" t="s">
        <v>4</v>
      </c>
      <c r="C4" s="5">
        <v>45374</v>
      </c>
    </row>
    <row r="5" spans="1:3" x14ac:dyDescent="0.3">
      <c r="A5" s="4">
        <v>30003</v>
      </c>
      <c r="B5" s="4" t="s">
        <v>5</v>
      </c>
      <c r="C5" s="5">
        <v>114227</v>
      </c>
    </row>
    <row r="6" spans="1:3" x14ac:dyDescent="0.3">
      <c r="A6" s="4">
        <v>43001</v>
      </c>
      <c r="B6" s="4" t="s">
        <v>6</v>
      </c>
      <c r="C6" s="5">
        <v>157204</v>
      </c>
    </row>
    <row r="7" spans="1:3" x14ac:dyDescent="0.3">
      <c r="A7" s="4">
        <v>49003</v>
      </c>
      <c r="B7" s="4" t="s">
        <v>7</v>
      </c>
      <c r="C7" s="5">
        <v>16416</v>
      </c>
    </row>
    <row r="8" spans="1:3" x14ac:dyDescent="0.3">
      <c r="A8" s="4">
        <v>64002</v>
      </c>
      <c r="B8" s="4" t="s">
        <v>8</v>
      </c>
      <c r="C8" s="5">
        <v>184955</v>
      </c>
    </row>
    <row r="9" spans="1:3" x14ac:dyDescent="0.3">
      <c r="A9" s="4">
        <v>23001</v>
      </c>
      <c r="B9" s="4" t="s">
        <v>9</v>
      </c>
      <c r="C9" s="5">
        <v>25566</v>
      </c>
    </row>
    <row r="10" spans="1:3" x14ac:dyDescent="0.3">
      <c r="A10" s="4">
        <v>28002</v>
      </c>
      <c r="B10" s="4" t="s">
        <v>10</v>
      </c>
      <c r="C10" s="5">
        <v>49443</v>
      </c>
    </row>
    <row r="11" spans="1:3" x14ac:dyDescent="0.3">
      <c r="A11" s="4">
        <v>50003</v>
      </c>
      <c r="B11" s="4" t="s">
        <v>11</v>
      </c>
      <c r="C11" s="5">
        <v>297621</v>
      </c>
    </row>
    <row r="12" spans="1:3" x14ac:dyDescent="0.3">
      <c r="A12" s="4">
        <v>33001</v>
      </c>
      <c r="B12" s="4" t="s">
        <v>13</v>
      </c>
      <c r="C12" s="5">
        <v>69625</v>
      </c>
    </row>
    <row r="13" spans="1:3" x14ac:dyDescent="0.3">
      <c r="A13" s="4">
        <v>49004</v>
      </c>
      <c r="B13" s="4" t="s">
        <v>14</v>
      </c>
      <c r="C13" s="5">
        <v>50000</v>
      </c>
    </row>
    <row r="14" spans="1:3" x14ac:dyDescent="0.3">
      <c r="A14" s="4">
        <v>60003</v>
      </c>
      <c r="B14" s="4" t="s">
        <v>15</v>
      </c>
      <c r="C14" s="5">
        <v>195526</v>
      </c>
    </row>
    <row r="15" spans="1:3" x14ac:dyDescent="0.3">
      <c r="A15" s="4">
        <v>43007</v>
      </c>
      <c r="B15" s="4" t="s">
        <v>16</v>
      </c>
      <c r="C15" s="5">
        <v>173866</v>
      </c>
    </row>
    <row r="16" spans="1:3" x14ac:dyDescent="0.3">
      <c r="A16" s="4">
        <v>43002</v>
      </c>
      <c r="B16" s="4" t="s">
        <v>18</v>
      </c>
      <c r="C16" s="5">
        <v>117064</v>
      </c>
    </row>
    <row r="17" spans="1:5" x14ac:dyDescent="0.3">
      <c r="A17" s="4">
        <v>17003</v>
      </c>
      <c r="B17" s="4" t="s">
        <v>19</v>
      </c>
      <c r="C17" s="5">
        <v>120815</v>
      </c>
    </row>
    <row r="18" spans="1:5" x14ac:dyDescent="0.3">
      <c r="A18" s="4">
        <v>5005</v>
      </c>
      <c r="B18" s="4" t="s">
        <v>20</v>
      </c>
      <c r="C18" s="5">
        <v>223636</v>
      </c>
    </row>
    <row r="19" spans="1:5" x14ac:dyDescent="0.3">
      <c r="A19" s="4">
        <v>49006</v>
      </c>
      <c r="B19" s="4" t="s">
        <v>21</v>
      </c>
      <c r="C19" s="5">
        <v>217928</v>
      </c>
    </row>
    <row r="20" spans="1:5" x14ac:dyDescent="0.3">
      <c r="A20" s="4">
        <v>14005</v>
      </c>
      <c r="B20" s="4" t="s">
        <v>22</v>
      </c>
      <c r="C20" s="5">
        <v>62051</v>
      </c>
    </row>
    <row r="21" spans="1:5" x14ac:dyDescent="0.3">
      <c r="A21" s="4">
        <v>54007</v>
      </c>
      <c r="B21" s="4" t="s">
        <v>23</v>
      </c>
      <c r="C21" s="5">
        <v>146476</v>
      </c>
    </row>
    <row r="22" spans="1:5" x14ac:dyDescent="0.3">
      <c r="C22" s="11">
        <f>SUM(C3:C21)</f>
        <v>2450514</v>
      </c>
    </row>
    <row r="24" spans="1:5" x14ac:dyDescent="0.3">
      <c r="A24" s="2" t="s">
        <v>31</v>
      </c>
    </row>
    <row r="25" spans="1:5" ht="49.5" x14ac:dyDescent="0.3">
      <c r="A25" s="3" t="s">
        <v>0</v>
      </c>
      <c r="B25" s="3" t="s">
        <v>1</v>
      </c>
      <c r="C25" s="3" t="s">
        <v>25</v>
      </c>
      <c r="D25" s="3" t="s">
        <v>28</v>
      </c>
      <c r="E25" s="3" t="s">
        <v>27</v>
      </c>
    </row>
    <row r="26" spans="1:5" x14ac:dyDescent="0.3">
      <c r="A26" s="4">
        <v>49001</v>
      </c>
      <c r="B26" s="4" t="s">
        <v>3</v>
      </c>
      <c r="C26" s="5">
        <v>174988</v>
      </c>
      <c r="D26" s="5">
        <v>50696</v>
      </c>
      <c r="E26" s="5">
        <f t="shared" ref="E26:E35" si="0">C26-D26</f>
        <v>124292</v>
      </c>
    </row>
    <row r="27" spans="1:5" x14ac:dyDescent="0.3">
      <c r="A27" s="20"/>
      <c r="B27" s="20"/>
      <c r="C27" s="21"/>
      <c r="D27" s="21"/>
      <c r="E27" s="21"/>
    </row>
    <row r="28" spans="1:5" x14ac:dyDescent="0.3">
      <c r="A28" s="4" t="s">
        <v>32</v>
      </c>
      <c r="B28" s="4"/>
      <c r="C28" s="5"/>
      <c r="D28" s="5"/>
      <c r="E28" s="5"/>
    </row>
    <row r="29" spans="1:5" ht="49.5" x14ac:dyDescent="0.3">
      <c r="A29" s="3" t="s">
        <v>0</v>
      </c>
      <c r="B29" s="3" t="s">
        <v>1</v>
      </c>
      <c r="C29" s="3" t="s">
        <v>25</v>
      </c>
      <c r="D29" s="3" t="s">
        <v>28</v>
      </c>
      <c r="E29" s="3" t="s">
        <v>27</v>
      </c>
    </row>
    <row r="30" spans="1:5" x14ac:dyDescent="0.3">
      <c r="A30" s="12">
        <v>14001</v>
      </c>
      <c r="B30" s="12" t="s">
        <v>12</v>
      </c>
      <c r="C30" s="13">
        <v>121516</v>
      </c>
      <c r="D30" s="13">
        <v>2241</v>
      </c>
      <c r="E30" s="13">
        <f t="shared" si="0"/>
        <v>119275</v>
      </c>
    </row>
    <row r="31" spans="1:5" s="14" customFormat="1" x14ac:dyDescent="0.3">
      <c r="A31" s="16"/>
      <c r="B31" s="16"/>
      <c r="C31" s="17"/>
      <c r="D31" s="17"/>
      <c r="E31" s="17"/>
    </row>
    <row r="32" spans="1:5" s="15" customFormat="1" x14ac:dyDescent="0.3">
      <c r="A32" s="18"/>
      <c r="B32" s="18"/>
      <c r="C32" s="19"/>
      <c r="D32" s="19"/>
      <c r="E32" s="19"/>
    </row>
    <row r="33" spans="1:5" x14ac:dyDescent="0.3">
      <c r="A33" s="4" t="s">
        <v>33</v>
      </c>
      <c r="B33" s="4"/>
      <c r="C33" s="5"/>
      <c r="D33" s="5"/>
      <c r="E33" s="5"/>
    </row>
    <row r="34" spans="1:5" ht="49.5" x14ac:dyDescent="0.3">
      <c r="A34" s="3" t="s">
        <v>0</v>
      </c>
      <c r="B34" s="3" t="s">
        <v>1</v>
      </c>
      <c r="C34" s="3" t="s">
        <v>25</v>
      </c>
      <c r="D34" s="3" t="s">
        <v>28</v>
      </c>
      <c r="E34" s="3" t="s">
        <v>27</v>
      </c>
    </row>
    <row r="35" spans="1:5" x14ac:dyDescent="0.3">
      <c r="A35" s="4">
        <v>15002</v>
      </c>
      <c r="B35" s="4" t="s">
        <v>17</v>
      </c>
      <c r="C35" s="5">
        <v>269127</v>
      </c>
      <c r="D35" s="5">
        <v>23284</v>
      </c>
      <c r="E35" s="5">
        <f t="shared" si="0"/>
        <v>245843</v>
      </c>
    </row>
    <row r="37" spans="1:5" x14ac:dyDescent="0.3">
      <c r="D37" s="2" t="s">
        <v>34</v>
      </c>
      <c r="E37" s="11">
        <f>E35+E30+E26+C22</f>
        <v>2939924</v>
      </c>
    </row>
  </sheetData>
  <pageMargins left="0.7" right="0.7" top="0.2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2019 Final List</vt:lpstr>
      <vt:lpstr>Board Motions</vt:lpstr>
      <vt:lpstr>'2019 Final List'!Print_Area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Leiferman, Bobbi</dc:creator>
  <cp:lastModifiedBy>Woodmansey, Susan</cp:lastModifiedBy>
  <cp:lastPrinted>2019-05-13T14:24:12Z</cp:lastPrinted>
  <dcterms:created xsi:type="dcterms:W3CDTF">2019-04-30T13:52:56Z</dcterms:created>
  <dcterms:modified xsi:type="dcterms:W3CDTF">2019-11-25T15:27:34Z</dcterms:modified>
</cp:coreProperties>
</file>