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r14748\AppData\Local\Microsoft\Windows\INetCache\Content.Outlook\CZEKIUYY\"/>
    </mc:Choice>
  </mc:AlternateContent>
  <xr:revisionPtr revIDLastSave="0" documentId="13_ncr:1_{DC3A4A55-539F-4DBA-850F-8F56E2CB3EF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Sheet1!$A$4:$HL$155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4" i="1" l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EF154" i="1" l="1"/>
  <c r="DO154" i="1" l="1"/>
  <c r="DF154" i="1" l="1"/>
  <c r="DL16" i="1" l="1"/>
  <c r="EG154" i="1" l="1"/>
  <c r="CL154" i="1" l="1"/>
  <c r="CM154" i="1" l="1"/>
  <c r="CN154" i="1"/>
  <c r="CO154" i="1"/>
  <c r="CP154" i="1"/>
  <c r="G154" i="1" l="1"/>
  <c r="DQ154" i="1" l="1"/>
  <c r="DR154" i="1"/>
  <c r="DP154" i="1"/>
  <c r="DT154" i="1"/>
  <c r="DU154" i="1"/>
  <c r="DS154" i="1"/>
  <c r="X154" i="1" l="1"/>
  <c r="Y154" i="1"/>
  <c r="Z154" i="1"/>
  <c r="W154" i="1"/>
  <c r="HL154" i="1" l="1"/>
  <c r="HK154" i="1"/>
  <c r="HJ154" i="1"/>
  <c r="HI154" i="1"/>
  <c r="HH154" i="1"/>
  <c r="HG154" i="1"/>
  <c r="HF154" i="1"/>
  <c r="HE154" i="1"/>
  <c r="HD154" i="1"/>
  <c r="HC154" i="1"/>
  <c r="HB154" i="1"/>
  <c r="GX154" i="1"/>
  <c r="GW154" i="1"/>
  <c r="GV154" i="1"/>
  <c r="GU154" i="1"/>
  <c r="GT154" i="1"/>
  <c r="GS154" i="1"/>
  <c r="GR154" i="1"/>
  <c r="GQ154" i="1"/>
  <c r="GP154" i="1"/>
  <c r="GO154" i="1"/>
  <c r="GN154" i="1"/>
  <c r="GJ154" i="1"/>
  <c r="GI154" i="1"/>
  <c r="GH154" i="1"/>
  <c r="GG154" i="1"/>
  <c r="GF154" i="1"/>
  <c r="GE154" i="1"/>
  <c r="GD154" i="1"/>
  <c r="GC154" i="1"/>
  <c r="GB154" i="1"/>
  <c r="FZ154" i="1"/>
  <c r="GA154" i="1"/>
  <c r="BG154" i="1" l="1"/>
  <c r="BM154" i="1"/>
  <c r="BN154" i="1"/>
  <c r="BQ154" i="1"/>
  <c r="BS154" i="1"/>
  <c r="BT154" i="1"/>
  <c r="BX154" i="1"/>
  <c r="CD154" i="1"/>
  <c r="DL146" i="1" l="1"/>
  <c r="DL77" i="1"/>
  <c r="DL14" i="1"/>
  <c r="DL11" i="1"/>
  <c r="DL23" i="1"/>
  <c r="DL49" i="1"/>
  <c r="DL5" i="1"/>
  <c r="DL57" i="1"/>
  <c r="DL29" i="1"/>
  <c r="DL83" i="1"/>
  <c r="DL70" i="1"/>
  <c r="DL8" i="1"/>
  <c r="DL31" i="1"/>
  <c r="DL148" i="1"/>
  <c r="DL56" i="1"/>
  <c r="DL69" i="1"/>
  <c r="DL94" i="1"/>
  <c r="DL95" i="1"/>
  <c r="DL51" i="1"/>
  <c r="DL141" i="1"/>
  <c r="DL143" i="1"/>
  <c r="DL131" i="1"/>
  <c r="DL10" i="1"/>
  <c r="DL46" i="1"/>
  <c r="DL78" i="1"/>
  <c r="DL107" i="1"/>
  <c r="DL54" i="1"/>
  <c r="DL98" i="1"/>
  <c r="DL24" i="1"/>
  <c r="DL64" i="1"/>
  <c r="DL27" i="1"/>
  <c r="DL99" i="1"/>
  <c r="DL66" i="1"/>
  <c r="DL112" i="1"/>
  <c r="DL58" i="1"/>
  <c r="DL133" i="1"/>
  <c r="DL71" i="1"/>
  <c r="DL81" i="1"/>
  <c r="DL9" i="1"/>
  <c r="DL30" i="1"/>
  <c r="DL91" i="1"/>
  <c r="DL86" i="1"/>
  <c r="DL127" i="1"/>
  <c r="DL88" i="1"/>
  <c r="DL130" i="1"/>
  <c r="DL102" i="1"/>
  <c r="DL93" i="1"/>
  <c r="DL22" i="1"/>
  <c r="DL85" i="1"/>
  <c r="DL147" i="1"/>
  <c r="DL76" i="1"/>
  <c r="DL38" i="1"/>
  <c r="DL59" i="1"/>
  <c r="DL145" i="1"/>
  <c r="DL55" i="1"/>
  <c r="DL72" i="1"/>
  <c r="DL104" i="1"/>
  <c r="DL17" i="1"/>
  <c r="DL87" i="1"/>
  <c r="DL124" i="1"/>
  <c r="DL117" i="1"/>
  <c r="DL152" i="1"/>
  <c r="DL119" i="1"/>
  <c r="DL73" i="1"/>
  <c r="DL106" i="1"/>
  <c r="DL150" i="1"/>
  <c r="DL33" i="1"/>
  <c r="DL110" i="1"/>
  <c r="DL136" i="1"/>
  <c r="DL48" i="1"/>
  <c r="DL36" i="1"/>
  <c r="DL60" i="1"/>
  <c r="DL153" i="1"/>
  <c r="DL132" i="1"/>
  <c r="DL113" i="1"/>
  <c r="DL80" i="1"/>
  <c r="DL151" i="1"/>
  <c r="DL18" i="1"/>
  <c r="DL120" i="1"/>
  <c r="DL123" i="1"/>
  <c r="DL39" i="1"/>
  <c r="DL139" i="1"/>
  <c r="DL63" i="1"/>
  <c r="DL13" i="1"/>
  <c r="DL105" i="1"/>
  <c r="DL137" i="1"/>
  <c r="DL114" i="1"/>
  <c r="DL135" i="1"/>
  <c r="DL79" i="1"/>
  <c r="DL140" i="1"/>
  <c r="DL142" i="1"/>
  <c r="DL125" i="1"/>
  <c r="DL35" i="1"/>
  <c r="DL100" i="1"/>
  <c r="DL103" i="1"/>
  <c r="DL40" i="1"/>
  <c r="DL44" i="1"/>
  <c r="DL34" i="1"/>
  <c r="DL19" i="1"/>
  <c r="DL45" i="1"/>
  <c r="DL74" i="1"/>
  <c r="DL62" i="1"/>
  <c r="DL126" i="1"/>
  <c r="DL50" i="1"/>
  <c r="DL65" i="1"/>
  <c r="DL21" i="1"/>
  <c r="DL67" i="1"/>
  <c r="DL97" i="1"/>
  <c r="DL111" i="1"/>
  <c r="DL82" i="1"/>
  <c r="DL144" i="1"/>
  <c r="DL37" i="1"/>
  <c r="DL84" i="1"/>
  <c r="DL118" i="1"/>
  <c r="DL109" i="1"/>
  <c r="DL26" i="1"/>
  <c r="DL68" i="1"/>
  <c r="DL90" i="1"/>
  <c r="DL25" i="1"/>
  <c r="DL52" i="1"/>
  <c r="DL89" i="1"/>
  <c r="DL96" i="1"/>
  <c r="DL53" i="1"/>
  <c r="DL12" i="1"/>
  <c r="DL20" i="1"/>
  <c r="DL122" i="1"/>
  <c r="DL134" i="1"/>
  <c r="DL32" i="1"/>
  <c r="DL42" i="1"/>
  <c r="DL115" i="1"/>
  <c r="DL138" i="1"/>
  <c r="DL61" i="1"/>
  <c r="DL75" i="1"/>
  <c r="DL129" i="1"/>
  <c r="DL149" i="1"/>
  <c r="DL41" i="1"/>
  <c r="DL116" i="1"/>
  <c r="DL128" i="1"/>
  <c r="DL6" i="1"/>
  <c r="DL28" i="1"/>
  <c r="DL92" i="1"/>
  <c r="DL7" i="1"/>
  <c r="DL15" i="1"/>
  <c r="DL121" i="1"/>
  <c r="DL101" i="1"/>
  <c r="DL43" i="1"/>
  <c r="DL108" i="1"/>
  <c r="DI154" i="1"/>
  <c r="DZ154" i="1" l="1"/>
  <c r="DY154" i="1"/>
  <c r="FJ154" i="1" l="1"/>
  <c r="FN154" i="1"/>
  <c r="FR154" i="1"/>
  <c r="FV154" i="1"/>
  <c r="FT154" i="1"/>
  <c r="FK154" i="1"/>
  <c r="FI154" i="1"/>
  <c r="FM154" i="1"/>
  <c r="FQ154" i="1"/>
  <c r="FU154" i="1"/>
  <c r="FL154" i="1"/>
  <c r="FO154" i="1"/>
  <c r="FP154" i="1"/>
  <c r="FS154" i="1"/>
  <c r="EH154" i="1" l="1"/>
  <c r="EI154" i="1"/>
  <c r="EJ154" i="1"/>
  <c r="EK154" i="1"/>
  <c r="EL154" i="1"/>
  <c r="EM154" i="1"/>
  <c r="EN154" i="1"/>
  <c r="EO154" i="1"/>
  <c r="EP154" i="1"/>
  <c r="EQ154" i="1"/>
  <c r="ER154" i="1"/>
  <c r="ES154" i="1"/>
  <c r="ET154" i="1"/>
  <c r="AG154" i="1" l="1"/>
  <c r="CT154" i="1" l="1"/>
  <c r="CK154" i="1" l="1"/>
  <c r="DM136" i="1" l="1"/>
  <c r="AJ154" i="1" l="1"/>
  <c r="DN136" i="1" l="1"/>
  <c r="EU154" i="1" l="1"/>
  <c r="EV154" i="1"/>
  <c r="EW154" i="1"/>
  <c r="EX154" i="1"/>
  <c r="EY154" i="1"/>
  <c r="EZ154" i="1"/>
  <c r="FA154" i="1"/>
  <c r="FB154" i="1"/>
  <c r="FC154" i="1"/>
  <c r="FD154" i="1"/>
  <c r="FE154" i="1"/>
  <c r="FF154" i="1"/>
  <c r="FG154" i="1"/>
  <c r="FH154" i="1"/>
  <c r="FW154" i="1"/>
  <c r="FX154" i="1"/>
  <c r="FY154" i="1"/>
  <c r="GK154" i="1"/>
  <c r="GL154" i="1"/>
  <c r="GM154" i="1"/>
  <c r="GY154" i="1"/>
  <c r="GZ154" i="1"/>
  <c r="HA154" i="1"/>
  <c r="DH154" i="1"/>
  <c r="DG154" i="1"/>
  <c r="DD154" i="1"/>
  <c r="DC154" i="1"/>
  <c r="DB154" i="1"/>
  <c r="CS154" i="1"/>
  <c r="CR154" i="1"/>
  <c r="CQ154" i="1"/>
  <c r="CJ154" i="1"/>
  <c r="CI154" i="1"/>
  <c r="CH154" i="1"/>
  <c r="CG154" i="1"/>
  <c r="AM154" i="1"/>
  <c r="F154" i="1"/>
  <c r="D154" i="1"/>
  <c r="DN132" i="1"/>
  <c r="DM132" i="1"/>
  <c r="DN108" i="1"/>
  <c r="DM108" i="1"/>
  <c r="DN43" i="1"/>
  <c r="DM43" i="1"/>
  <c r="DN153" i="1"/>
  <c r="DM153" i="1"/>
  <c r="DN60" i="1"/>
  <c r="DM60" i="1"/>
  <c r="DN101" i="1"/>
  <c r="DM101" i="1"/>
  <c r="DN121" i="1"/>
  <c r="DM121" i="1"/>
  <c r="DN36" i="1"/>
  <c r="DM36" i="1"/>
  <c r="DN48" i="1"/>
  <c r="DM48" i="1"/>
  <c r="DN15" i="1"/>
  <c r="DM15" i="1"/>
  <c r="DN7" i="1"/>
  <c r="DM7" i="1"/>
  <c r="DN110" i="1"/>
  <c r="DM110" i="1"/>
  <c r="DN92" i="1"/>
  <c r="DM92" i="1"/>
  <c r="DN28" i="1"/>
  <c r="DM28" i="1"/>
  <c r="DN33" i="1"/>
  <c r="DM33" i="1"/>
  <c r="DN150" i="1"/>
  <c r="DM150" i="1"/>
  <c r="DN6" i="1"/>
  <c r="DM6" i="1"/>
  <c r="DN128" i="1"/>
  <c r="DM128" i="1"/>
  <c r="DN106" i="1"/>
  <c r="DM106" i="1"/>
  <c r="DN73" i="1"/>
  <c r="DM73" i="1"/>
  <c r="DN116" i="1"/>
  <c r="DM116" i="1"/>
  <c r="DN41" i="1"/>
  <c r="DM41" i="1"/>
  <c r="DN119" i="1"/>
  <c r="DM119" i="1"/>
  <c r="DN152" i="1"/>
  <c r="DM152" i="1"/>
  <c r="DN149" i="1"/>
  <c r="DM149" i="1"/>
  <c r="DN129" i="1"/>
  <c r="DM129" i="1"/>
  <c r="DN117" i="1"/>
  <c r="DM117" i="1"/>
  <c r="DN124" i="1"/>
  <c r="DM124" i="1"/>
  <c r="DN75" i="1"/>
  <c r="DM75" i="1"/>
  <c r="DN61" i="1"/>
  <c r="DM61" i="1"/>
  <c r="DN87" i="1"/>
  <c r="DM87" i="1"/>
  <c r="DN17" i="1"/>
  <c r="DM17" i="1"/>
  <c r="DN138" i="1"/>
  <c r="DM138" i="1"/>
  <c r="DN115" i="1"/>
  <c r="DM115" i="1"/>
  <c r="DN104" i="1"/>
  <c r="DM104" i="1"/>
  <c r="DN72" i="1"/>
  <c r="DM72" i="1"/>
  <c r="DN42" i="1"/>
  <c r="DM42" i="1"/>
  <c r="DN32" i="1"/>
  <c r="DM32" i="1"/>
  <c r="DN55" i="1"/>
  <c r="DM55" i="1"/>
  <c r="DN145" i="1"/>
  <c r="DM145" i="1"/>
  <c r="DN134" i="1"/>
  <c r="DM134" i="1"/>
  <c r="DN122" i="1"/>
  <c r="DM122" i="1"/>
  <c r="DN59" i="1"/>
  <c r="DM59" i="1"/>
  <c r="DN38" i="1"/>
  <c r="DM38" i="1"/>
  <c r="DN20" i="1"/>
  <c r="DM20" i="1"/>
  <c r="DN12" i="1"/>
  <c r="DM12" i="1"/>
  <c r="DN76" i="1"/>
  <c r="DM76" i="1"/>
  <c r="DN147" i="1"/>
  <c r="DM147" i="1"/>
  <c r="DN53" i="1"/>
  <c r="DM53" i="1"/>
  <c r="DN96" i="1"/>
  <c r="DM96" i="1"/>
  <c r="DN85" i="1"/>
  <c r="DM85" i="1"/>
  <c r="DN22" i="1"/>
  <c r="DM22" i="1"/>
  <c r="DN89" i="1"/>
  <c r="DM89" i="1"/>
  <c r="DN52" i="1"/>
  <c r="DM52" i="1"/>
  <c r="DN93" i="1"/>
  <c r="DM93" i="1"/>
  <c r="DN102" i="1"/>
  <c r="DM102" i="1"/>
  <c r="DN25" i="1"/>
  <c r="DM25" i="1"/>
  <c r="DN90" i="1"/>
  <c r="DM90" i="1"/>
  <c r="DN130" i="1"/>
  <c r="DM130" i="1"/>
  <c r="DN88" i="1"/>
  <c r="DM88" i="1"/>
  <c r="DN68" i="1"/>
  <c r="DM68" i="1"/>
  <c r="DN26" i="1"/>
  <c r="DM26" i="1"/>
  <c r="DN127" i="1"/>
  <c r="DM127" i="1"/>
  <c r="DN86" i="1"/>
  <c r="DM86" i="1"/>
  <c r="DN109" i="1"/>
  <c r="DM109" i="1"/>
  <c r="DN118" i="1"/>
  <c r="DM118" i="1"/>
  <c r="DN91" i="1"/>
  <c r="DM91" i="1"/>
  <c r="DN30" i="1"/>
  <c r="DM30" i="1"/>
  <c r="DN84" i="1"/>
  <c r="DM84" i="1"/>
  <c r="DN37" i="1"/>
  <c r="DM37" i="1"/>
  <c r="DN9" i="1"/>
  <c r="DM9" i="1"/>
  <c r="DN81" i="1"/>
  <c r="DM81" i="1"/>
  <c r="DN144" i="1"/>
  <c r="DM144" i="1"/>
  <c r="DN82" i="1"/>
  <c r="DM82" i="1"/>
  <c r="DN71" i="1"/>
  <c r="DM71" i="1"/>
  <c r="DN133" i="1"/>
  <c r="DM133" i="1"/>
  <c r="DN111" i="1"/>
  <c r="DM111" i="1"/>
  <c r="DN97" i="1"/>
  <c r="DM97" i="1"/>
  <c r="DN58" i="1"/>
  <c r="DM58" i="1"/>
  <c r="DN112" i="1"/>
  <c r="DM112" i="1"/>
  <c r="DN67" i="1"/>
  <c r="DM67" i="1"/>
  <c r="DN21" i="1"/>
  <c r="DM21" i="1"/>
  <c r="DN66" i="1"/>
  <c r="DM66" i="1"/>
  <c r="DN99" i="1"/>
  <c r="DM99" i="1"/>
  <c r="DN65" i="1"/>
  <c r="DM65" i="1"/>
  <c r="DN50" i="1"/>
  <c r="DM50" i="1"/>
  <c r="DN27" i="1"/>
  <c r="DM27" i="1"/>
  <c r="DN64" i="1"/>
  <c r="DM64" i="1"/>
  <c r="DN126" i="1"/>
  <c r="DM126" i="1"/>
  <c r="DN62" i="1"/>
  <c r="DM62" i="1"/>
  <c r="DN24" i="1"/>
  <c r="DM24" i="1"/>
  <c r="DN98" i="1"/>
  <c r="DM98" i="1"/>
  <c r="DN16" i="1"/>
  <c r="DM16" i="1"/>
  <c r="DN54" i="1"/>
  <c r="DM54" i="1"/>
  <c r="DN107" i="1"/>
  <c r="DM107" i="1"/>
  <c r="DN74" i="1"/>
  <c r="DM74" i="1"/>
  <c r="DN45" i="1"/>
  <c r="DM45" i="1"/>
  <c r="DN78" i="1"/>
  <c r="DM78" i="1"/>
  <c r="DN46" i="1"/>
  <c r="DM46" i="1"/>
  <c r="DN19" i="1"/>
  <c r="DM19" i="1"/>
  <c r="DN34" i="1"/>
  <c r="DM34" i="1"/>
  <c r="DN10" i="1"/>
  <c r="DM10" i="1"/>
  <c r="DN131" i="1"/>
  <c r="DM131" i="1"/>
  <c r="DN44" i="1"/>
  <c r="DM44" i="1"/>
  <c r="DN40" i="1"/>
  <c r="DM40" i="1"/>
  <c r="DN143" i="1"/>
  <c r="DM143" i="1"/>
  <c r="DN141" i="1"/>
  <c r="DM141" i="1"/>
  <c r="DN103" i="1"/>
  <c r="DM103" i="1"/>
  <c r="DN100" i="1"/>
  <c r="DM100" i="1"/>
  <c r="DN51" i="1"/>
  <c r="DM51" i="1"/>
  <c r="DN47" i="1"/>
  <c r="DM47" i="1"/>
  <c r="DN35" i="1"/>
  <c r="DM35" i="1"/>
  <c r="DN125" i="1"/>
  <c r="DM125" i="1"/>
  <c r="DN95" i="1"/>
  <c r="DM95" i="1"/>
  <c r="DN94" i="1"/>
  <c r="DM94" i="1"/>
  <c r="DN142" i="1"/>
  <c r="DM142" i="1"/>
  <c r="DN140" i="1"/>
  <c r="DM140" i="1"/>
  <c r="DN69" i="1"/>
  <c r="DM69" i="1"/>
  <c r="DN56" i="1"/>
  <c r="DM56" i="1"/>
  <c r="DN79" i="1"/>
  <c r="DM79" i="1"/>
  <c r="DN135" i="1"/>
  <c r="DM135" i="1"/>
  <c r="DN148" i="1"/>
  <c r="DM148" i="1"/>
  <c r="DN31" i="1"/>
  <c r="DM31" i="1"/>
  <c r="DN114" i="1"/>
  <c r="DM114" i="1"/>
  <c r="DN137" i="1"/>
  <c r="DM137" i="1"/>
  <c r="DN8" i="1"/>
  <c r="DM8" i="1"/>
  <c r="DN70" i="1"/>
  <c r="DM70" i="1"/>
  <c r="DN105" i="1"/>
  <c r="DM105" i="1"/>
  <c r="DN13" i="1"/>
  <c r="DM13" i="1"/>
  <c r="DN83" i="1"/>
  <c r="DM83" i="1"/>
  <c r="DN29" i="1"/>
  <c r="DM29" i="1"/>
  <c r="DN63" i="1"/>
  <c r="DM63" i="1"/>
  <c r="DN139" i="1"/>
  <c r="DM139" i="1"/>
  <c r="DN57" i="1"/>
  <c r="DM57" i="1"/>
  <c r="DN5" i="1"/>
  <c r="DM5" i="1"/>
  <c r="DN39" i="1"/>
  <c r="DM39" i="1"/>
  <c r="DN123" i="1"/>
  <c r="DM123" i="1"/>
  <c r="DN49" i="1"/>
  <c r="DM49" i="1"/>
  <c r="DN23" i="1"/>
  <c r="DM23" i="1"/>
  <c r="DN120" i="1"/>
  <c r="DM120" i="1"/>
  <c r="DN18" i="1"/>
  <c r="DM18" i="1"/>
  <c r="DN11" i="1"/>
  <c r="DM11" i="1"/>
  <c r="DN14" i="1"/>
  <c r="DM14" i="1"/>
  <c r="DN151" i="1"/>
  <c r="DM151" i="1"/>
  <c r="DN80" i="1"/>
  <c r="DM80" i="1"/>
  <c r="DN77" i="1"/>
  <c r="DM77" i="1"/>
  <c r="DN146" i="1"/>
  <c r="DM146" i="1"/>
  <c r="DN113" i="1"/>
  <c r="DM113" i="1"/>
  <c r="DM154" i="1" l="1"/>
  <c r="DL154" i="1"/>
  <c r="DN154" i="1"/>
  <c r="AN154" i="1" l="1"/>
  <c r="AV154" i="1"/>
  <c r="AZ154" i="1"/>
  <c r="BI154" i="1"/>
  <c r="BV154" i="1"/>
  <c r="AO154" i="1"/>
  <c r="AW154" i="1"/>
  <c r="BA154" i="1"/>
  <c r="BJ154" i="1"/>
  <c r="BW154" i="1"/>
  <c r="AP154" i="1"/>
  <c r="BB154" i="1"/>
  <c r="BL154" i="1"/>
  <c r="BZ154" i="1"/>
  <c r="AQ154" i="1"/>
  <c r="AR154" i="1"/>
  <c r="BE154" i="1"/>
  <c r="BO154" i="1"/>
  <c r="CA154" i="1"/>
  <c r="BY154" i="1"/>
  <c r="AS154" i="1"/>
  <c r="BD154" i="1"/>
  <c r="BP154" i="1"/>
  <c r="CB154" i="1"/>
  <c r="AX154" i="1"/>
  <c r="BC154" i="1"/>
  <c r="AT154" i="1"/>
  <c r="BF154" i="1"/>
  <c r="BR154" i="1"/>
  <c r="CC154" i="1"/>
  <c r="BK154" i="1"/>
  <c r="AU154" i="1"/>
  <c r="AY154" i="1"/>
  <c r="BH154" i="1"/>
  <c r="BU154" i="1"/>
  <c r="CE154" i="1"/>
  <c r="AK154" i="1" l="1"/>
  <c r="AH154" i="1"/>
  <c r="AI154" i="1"/>
  <c r="AL154" i="1"/>
  <c r="AB154" i="1"/>
  <c r="AC154" i="1"/>
  <c r="AD154" i="1"/>
  <c r="AE154" i="1"/>
  <c r="AF154" i="1"/>
</calcChain>
</file>

<file path=xl/sharedStrings.xml><?xml version="1.0" encoding="utf-8"?>
<sst xmlns="http://schemas.openxmlformats.org/spreadsheetml/2006/main" count="735" uniqueCount="587">
  <si>
    <t>Plankinton School District 01-1</t>
  </si>
  <si>
    <t>Aurora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</si>
  <si>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</si>
  <si>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</si>
  <si>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</si>
  <si>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</si>
  <si>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</si>
  <si>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</si>
  <si>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</si>
  <si>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</si>
  <si>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</si>
  <si>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</si>
  <si>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</si>
  <si>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</si>
  <si>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</si>
  <si>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</si>
  <si>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</si>
  <si>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</si>
  <si>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</si>
  <si>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</si>
  <si>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</si>
  <si>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</si>
  <si>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</si>
  <si>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</si>
  <si>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</si>
  <si>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</si>
  <si>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</si>
  <si>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</si>
  <si>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</si>
  <si>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</si>
  <si>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</si>
  <si>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</si>
  <si>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</si>
  <si>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</si>
  <si>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</si>
  <si>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</si>
  <si>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</si>
  <si>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</si>
  <si>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</si>
  <si>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</si>
  <si>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</si>
  <si>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</si>
  <si>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</si>
  <si>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</si>
  <si>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</si>
  <si>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</si>
  <si>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</si>
  <si>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</si>
  <si>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</si>
  <si>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</si>
  <si>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</si>
  <si>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</si>
  <si>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</si>
  <si>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</si>
  <si>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</si>
  <si>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</si>
  <si>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</si>
  <si>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</si>
  <si>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</si>
  <si>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</si>
  <si>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</si>
  <si>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</si>
  <si>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</si>
  <si>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</si>
  <si>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</si>
  <si>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</si>
  <si>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</si>
  <si>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</si>
  <si>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</si>
  <si>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</si>
  <si>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</si>
  <si>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</si>
  <si>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</si>
  <si>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</si>
  <si>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</si>
  <si>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</si>
  <si>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</si>
  <si>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</si>
  <si>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</si>
  <si>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</si>
  <si>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</si>
  <si>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</si>
  <si>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</si>
  <si>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</si>
  <si>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</si>
  <si>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</si>
  <si>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</si>
  <si>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</si>
  <si>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</si>
  <si>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</si>
  <si>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</si>
  <si>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</si>
  <si>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</si>
  <si>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</si>
  <si>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</si>
  <si>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</si>
  <si>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</si>
  <si>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</si>
  <si>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</si>
  <si>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</si>
  <si>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</si>
  <si>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</si>
  <si>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</si>
  <si>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</si>
  <si>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</si>
  <si>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</si>
  <si>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</si>
  <si>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</si>
  <si>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</si>
  <si>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</si>
  <si>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</si>
  <si>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</si>
  <si>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</si>
  <si>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</si>
  <si>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</si>
  <si>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</si>
  <si>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</si>
  <si>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</si>
  <si>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</si>
  <si>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</si>
  <si>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</si>
  <si>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</si>
  <si>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</si>
  <si>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</si>
  <si>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</si>
  <si>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</si>
  <si>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</si>
  <si>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</si>
  <si>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</si>
  <si>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</si>
  <si>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</si>
  <si>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</si>
  <si>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</si>
  <si>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</si>
  <si>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</si>
  <si>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</si>
  <si>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</si>
  <si>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</si>
  <si>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</si>
  <si>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</si>
  <si>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</si>
  <si>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</si>
  <si>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</si>
  <si>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</si>
  <si>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</si>
  <si>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</si>
  <si>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</si>
  <si>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</si>
  <si>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</si>
  <si>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</si>
  <si>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</si>
  <si>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</si>
  <si>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</si>
  <si>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</si>
  <si>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</si>
  <si>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</si>
  <si>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</si>
  <si>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</si>
  <si>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</si>
  <si>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</si>
  <si>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</si>
  <si>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</si>
  <si>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</si>
  <si>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</si>
  <si>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</si>
  <si>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</si>
  <si>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</si>
  <si>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</si>
  <si>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</si>
  <si>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</si>
  <si>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</si>
  <si>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</si>
  <si>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</si>
  <si>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</si>
  <si>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</si>
  <si>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</si>
  <si>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</si>
  <si>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</si>
  <si>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</si>
  <si>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</si>
  <si>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</si>
  <si>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</si>
  <si>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</si>
  <si>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</si>
  <si>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</si>
  <si>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</si>
  <si>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</si>
  <si>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</si>
  <si>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</si>
  <si>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</si>
  <si>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</si>
  <si>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</si>
  <si>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</si>
  <si>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</si>
  <si>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</si>
  <si>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</si>
  <si>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</si>
  <si>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</si>
  <si>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</si>
  <si>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</si>
  <si>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</si>
  <si>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</si>
  <si>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</si>
  <si>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</si>
  <si>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</si>
  <si>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</si>
  <si>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</si>
  <si>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</si>
  <si>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Shannon</t>
  </si>
  <si>
    <t>Todd County School District 66-1</t>
  </si>
  <si>
    <t>Todd</t>
  </si>
  <si>
    <t>Viborg-Hurley School District 60-6</t>
  </si>
  <si>
    <t>District No.</t>
  </si>
  <si>
    <t>Location Address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</si>
  <si>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</si>
  <si>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</si>
  <si>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</si>
  <si>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</si>
  <si>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</si>
  <si>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</si>
  <si>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</si>
  <si>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</si>
  <si>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</si>
  <si>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</si>
  <si>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</si>
  <si>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</si>
  <si>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</si>
  <si>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</si>
  <si>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Pension Fund Local Revenue</t>
  </si>
  <si>
    <t>Pension Fund County Revenue</t>
  </si>
  <si>
    <t>Pension Fund State Revenue</t>
  </si>
  <si>
    <t>Pension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</si>
  <si>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</si>
  <si>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</si>
  <si>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</si>
  <si>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</si>
  <si>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</si>
  <si>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</si>
  <si>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</si>
  <si>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</si>
  <si>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</si>
  <si>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</si>
  <si>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</si>
  <si>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</si>
  <si>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</si>
  <si>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Pension Fund K-12 Instructional Expendtiures</t>
  </si>
  <si>
    <t>Pension Fund PK Instructional Expenditures</t>
  </si>
  <si>
    <t>Pension Fund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</si>
  <si>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</si>
  <si>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</si>
  <si>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</si>
  <si>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</si>
  <si>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</si>
  <si>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</si>
  <si>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</si>
  <si>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</si>
  <si>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</si>
  <si>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</si>
  <si>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</si>
  <si>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</si>
  <si>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</si>
  <si>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</si>
  <si>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</si>
  <si>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</si>
  <si>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</si>
  <si>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</si>
  <si>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</si>
  <si>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</si>
  <si>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</si>
  <si>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</si>
  <si>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</si>
  <si>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</si>
  <si>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</si>
  <si>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</si>
  <si>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</si>
  <si>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</si>
  <si>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</si>
  <si>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</si>
  <si>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</si>
  <si>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</si>
  <si>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</si>
  <si>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Pension Fund - Student/Staff Expenditures</t>
  </si>
  <si>
    <t>Pension Fund Administrative Expenditures</t>
  </si>
  <si>
    <t>Pension Fund Fiscal Expenditures</t>
  </si>
  <si>
    <t>Pension Fund Fac/Acq/Const Expenditures</t>
  </si>
  <si>
    <t>Pension Fund Operation &amp; Mtn Expenditures</t>
  </si>
  <si>
    <t>Pension Fund Student Transportation Expenditures</t>
  </si>
  <si>
    <t>Pension Fund Other Support Sv Expenditures</t>
  </si>
  <si>
    <t>Pension Fund Community Sv Expenditures</t>
  </si>
  <si>
    <t>Pension Fund Non-Programmed Charges Expenditures</t>
  </si>
  <si>
    <t>PensionFund Debt Service Expenditures</t>
  </si>
  <si>
    <t>Pension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</si>
  <si>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</si>
  <si>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</si>
  <si>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</si>
  <si>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</si>
  <si>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Pension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</si>
  <si>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</si>
  <si>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</si>
  <si>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</si>
  <si>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</si>
  <si>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</si>
  <si>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</si>
  <si>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</si>
  <si>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</si>
  <si>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</si>
  <si>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</si>
  <si>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</si>
  <si>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</si>
  <si>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Fall Count of Home School Students</t>
  </si>
  <si>
    <t>State Aid Fall Enrollment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</si>
  <si>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</si>
  <si>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</si>
  <si>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</si>
  <si>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</si>
  <si>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</si>
  <si>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</si>
  <si>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</si>
  <si>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</si>
  <si>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</si>
  <si>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</si>
  <si>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</si>
  <si>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</si>
  <si>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</si>
  <si>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</si>
  <si>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</si>
  <si>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</si>
  <si>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</si>
  <si>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</si>
  <si>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</si>
  <si>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</si>
  <si>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</si>
  <si>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</si>
  <si>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All Funds K-12 Salary Expenditures</t>
  </si>
  <si>
    <t>All Funds Student &amp; Staff Sv Salary Expenditures</t>
  </si>
  <si>
    <t>All Funds - Admin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</si>
  <si>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</si>
  <si>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</si>
  <si>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</si>
  <si>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</si>
  <si>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</si>
  <si>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</si>
  <si>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</si>
  <si>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</si>
  <si>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</si>
  <si>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</si>
  <si>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- Admin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</si>
  <si>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</si>
  <si>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</si>
  <si>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</si>
  <si>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</si>
  <si>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</si>
  <si>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</si>
  <si>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</si>
  <si>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</si>
  <si>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</si>
  <si>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</si>
  <si>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- Admin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</si>
  <si>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</si>
  <si>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</si>
  <si>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</si>
  <si>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</si>
  <si>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</si>
  <si>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</si>
  <si>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</si>
  <si>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</si>
  <si>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</si>
  <si>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</si>
  <si>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- Admin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</si>
  <si>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</si>
  <si>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</si>
  <si>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</si>
  <si>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</si>
  <si>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</si>
  <si>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</si>
  <si>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</si>
  <si>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</si>
  <si>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</si>
  <si>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</si>
  <si>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- Admin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</si>
  <si>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</si>
  <si>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</si>
  <si>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</si>
  <si>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</si>
  <si>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</si>
  <si>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</si>
  <si>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</si>
  <si>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</si>
  <si>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</si>
  <si>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Student &amp; Staff Sv Other Expenditures</t>
  </si>
  <si>
    <t>All Funds - Admin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</si>
  <si>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</si>
  <si>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</si>
  <si>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</si>
  <si>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</si>
  <si>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</si>
  <si>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</si>
  <si>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</si>
  <si>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</si>
  <si>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</si>
  <si>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</si>
  <si>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>Oglala Lakota County School District 65-1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</si>
  <si>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</si>
  <si>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</si>
  <si>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</si>
  <si>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</si>
  <si>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</si>
  <si>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</si>
  <si>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</si>
  <si>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</si>
  <si>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</si>
  <si>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</si>
  <si>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</si>
  <si>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</si>
  <si>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</si>
  <si>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</si>
  <si>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</si>
  <si>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</si>
  <si>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</si>
  <si>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</si>
  <si>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</si>
  <si>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State Aid Average Teacher Compensation</t>
  </si>
  <si>
    <t>2018-2019 School District Profile Data File</t>
  </si>
  <si>
    <t>K-12 Enrollment Fall 2018</t>
  </si>
  <si>
    <t>General Fund Ag Levy - Pay 2019</t>
  </si>
  <si>
    <t>General Fund Owner-Occupied Levy - Pay 2019</t>
  </si>
  <si>
    <t>General Fund Other Non-Ag Levy - Paay 2019</t>
  </si>
  <si>
    <t>Special Education Fund Levy - Pay 2019</t>
  </si>
  <si>
    <t>Capital Outlay Fund Levy - Pay 2019</t>
  </si>
  <si>
    <t>Bond Redemption Fund Levy - Pay 2019</t>
  </si>
  <si>
    <t>* District has an opt out of GF levy.</t>
  </si>
  <si>
    <t>Other Non-Ag Taxable Valuation - Pay 2019</t>
  </si>
  <si>
    <t>Ag Taxable Valuation - Pay 2019</t>
  </si>
  <si>
    <t>Owner-Occupied Taxable Valuation - Pay 2019</t>
  </si>
  <si>
    <t>December 2018 Child Count</t>
  </si>
  <si>
    <t>District PK-12 Fall Census Enrollment Fall 2018</t>
  </si>
  <si>
    <t>404 E Davenport St Plankinton SD 57368</t>
  </si>
  <si>
    <t>410 E 4th St White Lake SD 57383</t>
  </si>
  <si>
    <t>150 5th St SW Huron SD 57350</t>
  </si>
  <si>
    <t>111 E Washita St Iroquois SD 57353</t>
  </si>
  <si>
    <t>375 Ash St SE Wolsey SD 57384</t>
  </si>
  <si>
    <t>403 1st Ave Martin SD 57551</t>
  </si>
  <si>
    <t>210 Pine St Avon SD 57315</t>
  </si>
  <si>
    <t>1404 Fir St Tyndall SD 57066</t>
  </si>
  <si>
    <t>711 4th St Scotland SD 57059</t>
  </si>
  <si>
    <t>2130 8th St S Brookings SD 57006</t>
  </si>
  <si>
    <t>508 Buffalo St Elkton SD 57026</t>
  </si>
  <si>
    <t>200 Hansina Ave Volga SD 57071</t>
  </si>
  <si>
    <t>100 School Ave White SD 57276</t>
  </si>
  <si>
    <t>1224 3rd St S Aberdeen SD 57401</t>
  </si>
  <si>
    <t>202 E Main St Frederick SD 57441</t>
  </si>
  <si>
    <t>110 1st Ave SW Warner SD 57479</t>
  </si>
  <si>
    <t>406 N 2nd St Groton SD 57445</t>
  </si>
  <si>
    <t>1000 Sorensen Drive Chamberlain SD 57325</t>
  </si>
  <si>
    <t>300 S East St Kimball SD 57355</t>
  </si>
  <si>
    <t>2305 13th Ave Belle Fourche SD 57717</t>
  </si>
  <si>
    <t>501 Dartmouth Ave Newell SD 57760</t>
  </si>
  <si>
    <t>302 Main St N Herreid SD 57632</t>
  </si>
  <si>
    <t>1001 High St Lake Andes SD 57356</t>
  </si>
  <si>
    <t>101 Walnut Ave SW Wagner SD 57380</t>
  </si>
  <si>
    <t>400 Illinois Ave Platte SD 57369</t>
  </si>
  <si>
    <t>220 N Clinton St Clark SD 57225</t>
  </si>
  <si>
    <t>400 Garfield Ave Willow Lake SD 57278</t>
  </si>
  <si>
    <t>17 Prospect St Vermillion SD 57069</t>
  </si>
  <si>
    <t>130 E State St Irene SD 57037</t>
  </si>
  <si>
    <t>515 Main Ave Florence SD 57235</t>
  </si>
  <si>
    <t>111 N Cedar St Henry SD 57243</t>
  </si>
  <si>
    <t>200 NE 9th St Watertown SD 57201</t>
  </si>
  <si>
    <t>319 Mary Pl Waverly SD 57201</t>
  </si>
  <si>
    <t>135 Main St McIntosh SD 57641</t>
  </si>
  <si>
    <t>601 S Main St McLaughlin SD 57642</t>
  </si>
  <si>
    <t>12250 SD Hwy 1806 Wakpala SD 57658</t>
  </si>
  <si>
    <t>527 Montgomery St Custer SD 57730</t>
  </si>
  <si>
    <t>10222 Valley Rd Dewey SD 57735</t>
  </si>
  <si>
    <t>320 S 2nd St Ethan SD 57334</t>
  </si>
  <si>
    <t>800 W 10th Ave Mitchell SD 57301</t>
  </si>
  <si>
    <t>500 N Main St Mount Vernon SD 57363</t>
  </si>
  <si>
    <t>202 W School Rd Waubay SD 57273</t>
  </si>
  <si>
    <t>102 E 9th Ave Webster SD 57274</t>
  </si>
  <si>
    <t>410 5th St W Clear Lake SD 57226</t>
  </si>
  <si>
    <t>24 W Prairie Rd Eagle Butte SD 57625</t>
  </si>
  <si>
    <t>500 Main St Timber Lake SD 57656</t>
  </si>
  <si>
    <t>604 3rd St Armour SD 57313</t>
  </si>
  <si>
    <t>120 S Napoleon Ave Corsica SD 57328</t>
  </si>
  <si>
    <t>3083 2nd Ave Bowdle SD 57428</t>
  </si>
  <si>
    <t>105 1st Ave Roscoe SD 57471</t>
  </si>
  <si>
    <t>510 2nd Ave Ipswich SD 57451</t>
  </si>
  <si>
    <t>715 Mogul Way Edgemont SD 57735</t>
  </si>
  <si>
    <t>1609 University Ave Hot Springs SD 57747</t>
  </si>
  <si>
    <t>214 W 7th St Oelrichs SD 57763</t>
  </si>
  <si>
    <t>1114 Court St Faulkton SD 57438</t>
  </si>
  <si>
    <t>655 Walnut St Big Stone City SD 57216</t>
  </si>
  <si>
    <t>1001 E Park Ave Milbank SD 57252</t>
  </si>
  <si>
    <t>900 Washington St Burke SD 57523</t>
  </si>
  <si>
    <t>505 Logan Gregory SD 57533</t>
  </si>
  <si>
    <t>401 Birdsell St Bonesteel SD 57317</t>
  </si>
  <si>
    <t>330 Scottie Ave Philip SD 57567</t>
  </si>
  <si>
    <t>310 E Harry St Castlewood SD 57223</t>
  </si>
  <si>
    <t>708 Davis Ave Estelline SD 57234</t>
  </si>
  <si>
    <t>44577 188th St Hayti SD 57241</t>
  </si>
  <si>
    <t>623 E 4th St Miller SD 57362</t>
  </si>
  <si>
    <t>230 6th St Alexandria SD 57311</t>
  </si>
  <si>
    <t>510 N Main St Bridgewater SD 57319</t>
  </si>
  <si>
    <t>12474 Tipperary St Buffalo SD 57720</t>
  </si>
  <si>
    <t>211 S Poplar Ave Pierre SD 57501</t>
  </si>
  <si>
    <t>1001 S Wipf St Freeman SD 57029</t>
  </si>
  <si>
    <t>410 5th St Menno SD 57045</t>
  </si>
  <si>
    <t>102C  S Chapman Dr Parkston SD 57366</t>
  </si>
  <si>
    <t>105 S Sloan St Tripp SD 57376</t>
  </si>
  <si>
    <t>415 Iowa Ave S Highmore SD 57345</t>
  </si>
  <si>
    <t>800 Bayberry St Kadoka SD 57543</t>
  </si>
  <si>
    <t>302 Dakota Ave N Wessington Springs SD 57382</t>
  </si>
  <si>
    <t>404 Jackson Ave Murdo SD 57559</t>
  </si>
  <si>
    <t>306 S Main St Arlington SD 57212</t>
  </si>
  <si>
    <t>405 SW 3rd Street SW De Smet SD 57231</t>
  </si>
  <si>
    <t>300 1st St NE Lake Preston SD 57249</t>
  </si>
  <si>
    <t>102 2nd Ave Chester SD 57016</t>
  </si>
  <si>
    <t>800 NE 9th St Madison SD 57042</t>
  </si>
  <si>
    <t>102 School St Rutland SD 57057</t>
  </si>
  <si>
    <t>220 W 2nd St Ramona SD 57054</t>
  </si>
  <si>
    <t>320 S Main St Lead SD 57754</t>
  </si>
  <si>
    <t>525 E Illinois St Spearfish SD 57783-2521</t>
  </si>
  <si>
    <t>800 N Main St Canton SD 57013</t>
  </si>
  <si>
    <t>200 Willow St Harrisburg SD 57032</t>
  </si>
  <si>
    <t>305 West 5th Ave Lennox SD 57039</t>
  </si>
  <si>
    <t>131 N Poplar Tea SD 57064</t>
  </si>
  <si>
    <t>201 S Birch Ave Presho SD 57568</t>
  </si>
  <si>
    <t>431 4th Ave Canistota SD 57012</t>
  </si>
  <si>
    <t>309 S Church Ave Montrose SD 57048</t>
  </si>
  <si>
    <t>200 E Essex Ave Salem SD 57058</t>
  </si>
  <si>
    <t>805 10th St Eureka SD 57437</t>
  </si>
  <si>
    <t>820 Leola Ave Leola SD 57456</t>
  </si>
  <si>
    <t>759 5th St Britton SD 57430</t>
  </si>
  <si>
    <t>206 Chestnut St Langford SD 57454</t>
  </si>
  <si>
    <t>1230 Douglas St Sturgis SD 57785</t>
  </si>
  <si>
    <t>206 W 5th St Faith SD 57626</t>
  </si>
  <si>
    <t>501 E 3rd St White River SD 57579</t>
  </si>
  <si>
    <t>500 N Section Line St Howard SD 57349</t>
  </si>
  <si>
    <t>1 Bulldog Ave Baltic SD 57003</t>
  </si>
  <si>
    <t>300 S Splitrock Blvd Brandon SD 57005</t>
  </si>
  <si>
    <t>1216 N Garfield Ave Dell Rapids SD 57022</t>
  </si>
  <si>
    <t>505 2nd St Garretson SD 57030</t>
  </si>
  <si>
    <t>201 E 38th St Sioux Falls SD 57105</t>
  </si>
  <si>
    <t>46450 252nd St Colton SD 57018</t>
  </si>
  <si>
    <t>705 E 2nd St Hartford SD 57033</t>
  </si>
  <si>
    <t>600 W Community Dr Flandreau SD 57028</t>
  </si>
  <si>
    <t>200 S Loban Ave Colman SD 57017</t>
  </si>
  <si>
    <t>420 Patriot Dr Box Elder SD 57719</t>
  </si>
  <si>
    <t>488 Main St Hill City SD 57745</t>
  </si>
  <si>
    <t>300 E Ash St New Underwood SD 57761</t>
  </si>
  <si>
    <t>300 6th St Rapid City SD 57701</t>
  </si>
  <si>
    <t>401 S Blvd W Wall SD 57790</t>
  </si>
  <si>
    <t>200 E Carr St Bison SD 57620</t>
  </si>
  <si>
    <t>209 3rd St W Lemmon SD 57638</t>
  </si>
  <si>
    <t>100 E King Ave Gettysburg SD 57442</t>
  </si>
  <si>
    <t>98 5th Ave West Hoven SD 57450</t>
  </si>
  <si>
    <t>516 8th Ave W Sisseton SD 57262</t>
  </si>
  <si>
    <t>202 Finley Ave Rosholt SD 57260</t>
  </si>
  <si>
    <t>400 W Sherman Ave Summit SD 57266</t>
  </si>
  <si>
    <t>800 Ordway St Wilmot SD 57279</t>
  </si>
  <si>
    <t>101 N 2nd Ave Woonsocket SD 57385</t>
  </si>
  <si>
    <t>40405 SD Hwy 34 Forestburg SD 57314</t>
  </si>
  <si>
    <t>405 N Humphrey Dr Doland SD 57436</t>
  </si>
  <si>
    <t>111 6th Ave E Redfield SD 57469</t>
  </si>
  <si>
    <t>401 4th Ave Tulare SD 57476</t>
  </si>
  <si>
    <t>221 3rd St Mellette SD 57461</t>
  </si>
  <si>
    <t>112 S 1st Ave Fort Pierre SD 57532</t>
  </si>
  <si>
    <t>500 8th St Onida SD 57564</t>
  </si>
  <si>
    <t>431 E 7th St Winner SD 57580</t>
  </si>
  <si>
    <t>105 Carr St Colome SD 57528</t>
  </si>
  <si>
    <t>610 Lincoln St Centerville SD 57014</t>
  </si>
  <si>
    <t>100 S Cedar St Marion SD 57043</t>
  </si>
  <si>
    <t>335 W 1st St Parker SD 57053</t>
  </si>
  <si>
    <t>203 W Park Ave Viborg SD 57070</t>
  </si>
  <si>
    <t>102 E 5th Alcester SD 57001</t>
  </si>
  <si>
    <t>301 W Maple St Beresford SD 57004</t>
  </si>
  <si>
    <t>402 S Douglas St Elk Point SD 57025</t>
  </si>
  <si>
    <t>1150 Northshore Dr North Sioux City SD 57049</t>
  </si>
  <si>
    <t>108 E Dakota St Selby SD 57472</t>
  </si>
  <si>
    <t>1107 1st Ave E Mobridge SD 57601</t>
  </si>
  <si>
    <t>100 Kingsbury St Gayville SD 57031</t>
  </si>
  <si>
    <t>2410 West City Limits Rd Yankton SD 57078</t>
  </si>
  <si>
    <t>127 B St Dupree SD 57623</t>
  </si>
  <si>
    <t>206 School St Batesland SD 57716</t>
  </si>
  <si>
    <t>110 E Denver Dr Mission SD 57555</t>
  </si>
  <si>
    <t>includes one time allocation</t>
  </si>
  <si>
    <t>as of 11/18/2019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</si>
</sst>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0.0"/>
    <numFmt numFmtId="165" formatCode="0.000"/>
    <numFmt numFmtId="166" formatCode="0.0000"/>
    <numFmt numFmtId="167" formatCode="#,##0.0_);\(#,##0.0\)"/>
    <numFmt numFmtId="168" formatCode="0.0_);[Red]\(0.0\)"/>
    <numFmt numFmtId="169" formatCode="0_);[Red]\(0\)"/>
    <numFmt numFmtId="170" formatCode="&quot;$&quot;#,##0"/>
    <numFmt numFmtId="171" formatCode="&quot;$&quot;#,##0.000"/>
    <numFmt numFmtId="172" formatCode="0.0%"/>
    <numFmt numFmtId="173" formatCode="#,##0.000_);\(#,##0.000\)"/>
    <numFmt numFmtId="174" formatCode="#,##0.0000_);\(#,##0.0000\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Ebrima"/>
    </font>
    <font>
      <sz val="11"/>
      <color rgb="FFFF0000"/>
      <name val="Ebrima"/>
    </font>
    <font>
      <sz val="11"/>
      <name val="Ebrima"/>
    </font>
    <font>
      <sz val="9"/>
      <color rgb="FFFF0000"/>
      <name val="Gill Sans MT"/>
      <family val="2"/>
    </font>
    <font>
      <sz val="8"/>
      <color rgb="FFFF0000"/>
      <name val="Ebrima"/>
    </font>
    <font>
      <sz val="9"/>
      <name val="Ebrima"/>
    </font>
    <font>
      <b/>
      <sz val="14"/>
      <name val="Ebrima"/>
    </font>
    <font>
      <sz val="9"/>
      <color theme="0"/>
      <name val="Gill Sans MT"/>
      <family val="2"/>
    </font>
    <font>
      <sz val="8"/>
      <color theme="1"/>
      <name val="Calibri"/>
      <family val="2"/>
    </font>
    <font>
      <sz val="6"/>
      <name val="Ebrima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4CBD4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/>
    <xf numFmtId="0" fontId="4" fillId="0" borderId="0" xfId="0" applyFont="1"/>
    <xf numFmtId="166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169" fontId="2" fillId="0" borderId="1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/>
    <xf numFmtId="0" fontId="7" fillId="0" borderId="0" xfId="0" applyFont="1"/>
    <xf numFmtId="1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/>
    <xf numFmtId="0" fontId="8" fillId="0" borderId="0" xfId="0" applyFont="1"/>
    <xf numFmtId="0" fontId="2" fillId="0" borderId="0" xfId="0" applyFont="1"/>
    <xf numFmtId="1" fontId="4" fillId="0" borderId="0" xfId="0" applyNumberFormat="1" applyFont="1"/>
    <xf numFmtId="1" fontId="2" fillId="0" borderId="0" xfId="0" applyNumberFormat="1" applyFont="1"/>
    <xf numFmtId="2" fontId="4" fillId="0" borderId="0" xfId="0" applyNumberFormat="1" applyFont="1"/>
    <xf numFmtId="165" fontId="2" fillId="0" borderId="3" xfId="1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170" fontId="9" fillId="3" borderId="2" xfId="0" applyNumberFormat="1" applyFont="1" applyFill="1" applyBorder="1" applyAlignment="1">
      <alignment horizontal="center" wrapText="1"/>
    </xf>
    <xf numFmtId="171" fontId="9" fillId="3" borderId="2" xfId="0" applyNumberFormat="1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 wrapText="1"/>
    </xf>
    <xf numFmtId="172" fontId="9" fillId="3" borderId="2" xfId="0" applyNumberFormat="1" applyFont="1" applyFill="1" applyBorder="1" applyAlignment="1">
      <alignment horizontal="center" wrapText="1"/>
    </xf>
    <xf numFmtId="164" fontId="9" fillId="3" borderId="2" xfId="0" applyNumberFormat="1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6" fontId="10" fillId="0" borderId="0" xfId="0" applyNumberFormat="1" applyFont="1" applyAlignment="1"/>
    <xf numFmtId="6" fontId="4" fillId="0" borderId="0" xfId="0" applyNumberFormat="1" applyFont="1"/>
    <xf numFmtId="2" fontId="2" fillId="0" borderId="0" xfId="0" applyNumberFormat="1" applyFont="1" applyFill="1" applyBorder="1" applyAlignment="1"/>
    <xf numFmtId="166" fontId="2" fillId="0" borderId="1" xfId="1" applyNumberFormat="1" applyFont="1" applyFill="1" applyBorder="1" applyAlignment="1">
      <alignment horizontal="right"/>
    </xf>
    <xf numFmtId="0" fontId="11" fillId="0" borderId="0" xfId="0" applyFont="1"/>
    <xf numFmtId="0" fontId="2" fillId="0" borderId="4" xfId="1" applyNumberFormat="1" applyFont="1" applyFill="1" applyBorder="1" applyAlignment="1">
      <alignment horizontal="right"/>
    </xf>
    <xf numFmtId="168" fontId="2" fillId="0" borderId="3" xfId="0" applyNumberFormat="1" applyFont="1" applyBorder="1" applyAlignment="1"/>
    <xf numFmtId="169" fontId="2" fillId="0" borderId="3" xfId="0" applyNumberFormat="1" applyFont="1" applyBorder="1" applyAlignment="1"/>
    <xf numFmtId="1" fontId="2" fillId="0" borderId="6" xfId="1" applyNumberFormat="1" applyFont="1" applyFill="1" applyBorder="1" applyAlignment="1">
      <alignment horizontal="right"/>
    </xf>
    <xf numFmtId="0" fontId="2" fillId="0" borderId="6" xfId="1" applyFont="1" applyFill="1" applyBorder="1" applyAlignment="1">
      <alignment horizontal="right"/>
    </xf>
    <xf numFmtId="2" fontId="2" fillId="0" borderId="6" xfId="1" applyNumberFormat="1" applyFont="1" applyFill="1" applyBorder="1" applyAlignment="1">
      <alignment horizontal="right"/>
    </xf>
    <xf numFmtId="166" fontId="2" fillId="0" borderId="6" xfId="1" applyNumberFormat="1" applyFont="1" applyFill="1" applyBorder="1" applyAlignment="1">
      <alignment horizontal="right"/>
    </xf>
    <xf numFmtId="0" fontId="2" fillId="0" borderId="6" xfId="1" applyNumberFormat="1" applyFont="1" applyFill="1" applyBorder="1" applyAlignment="1">
      <alignment horizontal="right"/>
    </xf>
    <xf numFmtId="165" fontId="2" fillId="0" borderId="7" xfId="1" applyNumberFormat="1" applyFont="1" applyFill="1" applyBorder="1" applyAlignment="1">
      <alignment horizontal="right"/>
    </xf>
    <xf numFmtId="169" fontId="2" fillId="0" borderId="7" xfId="0" applyNumberFormat="1" applyFont="1" applyFill="1" applyBorder="1" applyAlignment="1"/>
    <xf numFmtId="1" fontId="2" fillId="0" borderId="5" xfId="1" applyNumberFormat="1" applyFont="1" applyFill="1" applyBorder="1" applyAlignment="1">
      <alignment horizontal="right"/>
    </xf>
    <xf numFmtId="37" fontId="2" fillId="0" borderId="3" xfId="0" applyNumberFormat="1" applyFont="1" applyBorder="1" applyAlignment="1"/>
    <xf numFmtId="167" fontId="2" fillId="0" borderId="3" xfId="0" applyNumberFormat="1" applyFont="1" applyBorder="1" applyAlignment="1"/>
    <xf numFmtId="174" fontId="2" fillId="0" borderId="3" xfId="0" applyNumberFormat="1" applyFont="1" applyBorder="1" applyAlignment="1"/>
    <xf numFmtId="37" fontId="2" fillId="0" borderId="7" xfId="0" applyNumberFormat="1" applyFont="1" applyFill="1" applyBorder="1" applyAlignment="1"/>
    <xf numFmtId="167" fontId="2" fillId="0" borderId="7" xfId="0" applyNumberFormat="1" applyFont="1" applyFill="1" applyBorder="1" applyAlignment="1"/>
    <xf numFmtId="173" fontId="2" fillId="0" borderId="7" xfId="0" applyNumberFormat="1" applyFont="1" applyFill="1" applyBorder="1" applyAlignment="1"/>
    <xf numFmtId="168" fontId="2" fillId="0" borderId="7" xfId="0" applyNumberFormat="1" applyFont="1" applyFill="1" applyBorder="1" applyAlignment="1"/>
    <xf numFmtId="165" fontId="2" fillId="0" borderId="6" xfId="1" applyNumberFormat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14CBD4"/>
      <color rgb="FFECE7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51058</xdr:rowOff>
    </xdr:from>
    <xdr:to>
      <xdr:col>7</xdr:col>
      <xdr:colOff>636799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E8EE1-366C-42D0-A770-16CD83F8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899" y="51058"/>
          <a:ext cx="2151275" cy="58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L15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ColWidth="10.85546875" defaultRowHeight="16.5" x14ac:dyDescent="0.3"/>
  <cols>
    <col min="1" max="1" width="11.7109375" style="9" bestFit="1" customWidth="1"/>
    <col min="2" max="2" width="30.7109375" style="9" bestFit="1" customWidth="1"/>
    <col min="3" max="3" width="36.7109375" style="9" customWidth="1"/>
    <col min="4" max="4" width="8.140625" style="9" customWidth="1"/>
    <col min="5" max="5" width="10" style="17" customWidth="1"/>
    <col min="6" max="6" width="8.85546875" style="9" customWidth="1"/>
    <col min="7" max="7" width="15.140625" style="9" bestFit="1" customWidth="1"/>
    <col min="8" max="10" width="10.5703125" style="9" customWidth="1"/>
    <col min="11" max="11" width="9.5703125" style="9" customWidth="1"/>
    <col min="12" max="12" width="9.85546875" style="9" customWidth="1"/>
    <col min="13" max="14" width="9.5703125" style="9" customWidth="1"/>
    <col min="15" max="15" width="8.7109375" style="9" customWidth="1"/>
    <col min="16" max="16" width="10.140625" style="9" customWidth="1"/>
    <col min="17" max="17" width="9" style="9" customWidth="1"/>
    <col min="18" max="18" width="10.140625" style="9" customWidth="1"/>
    <col min="19" max="19" width="9.140625" style="9" customWidth="1"/>
    <col min="20" max="20" width="11" style="9" customWidth="1"/>
    <col min="21" max="21" width="10.5703125" style="9" customWidth="1"/>
    <col min="22" max="22" width="9.28515625" style="9" customWidth="1"/>
    <col min="23" max="23" width="9.140625" style="9" customWidth="1"/>
    <col min="24" max="24" width="7.5703125" style="9" customWidth="1"/>
    <col min="25" max="25" width="7.85546875" style="9" customWidth="1"/>
    <col min="26" max="26" width="10.7109375" style="9" customWidth="1"/>
    <col min="27" max="27" width="11.42578125" style="9" customWidth="1"/>
    <col min="28" max="30" width="10.5703125" style="9" customWidth="1"/>
    <col min="31" max="31" width="11.42578125" style="11" customWidth="1"/>
    <col min="32" max="33" width="10.28515625" style="11" customWidth="1"/>
    <col min="34" max="34" width="12.42578125" style="11" customWidth="1"/>
    <col min="35" max="36" width="10.28515625" style="11" customWidth="1"/>
    <col min="37" max="39" width="10.42578125" style="9" customWidth="1"/>
    <col min="40" max="40" width="12.5703125" style="11" customWidth="1"/>
    <col min="41" max="41" width="11.7109375" style="11" customWidth="1"/>
    <col min="42" max="42" width="10.5703125" style="11" customWidth="1"/>
    <col min="43" max="43" width="11.5703125" style="11" customWidth="1"/>
    <col min="44" max="44" width="11.140625" style="11" customWidth="1"/>
    <col min="45" max="45" width="11.7109375" style="11" customWidth="1"/>
    <col min="46" max="46" width="11.42578125" style="11" customWidth="1"/>
    <col min="47" max="47" width="10.7109375" style="11" customWidth="1"/>
    <col min="48" max="50" width="10.5703125" style="11" customWidth="1"/>
    <col min="51" max="51" width="11.85546875" style="9" customWidth="1"/>
    <col min="52" max="52" width="11.28515625" style="9" customWidth="1"/>
    <col min="53" max="53" width="10.28515625" style="9" customWidth="1"/>
    <col min="54" max="54" width="11.42578125" style="9" customWidth="1"/>
    <col min="55" max="55" width="10.42578125" style="9" customWidth="1"/>
    <col min="56" max="56" width="11.7109375" style="9" customWidth="1"/>
    <col min="57" max="57" width="10.7109375" style="9" customWidth="1"/>
    <col min="58" max="58" width="11.7109375" style="9" customWidth="1"/>
    <col min="59" max="59" width="15.140625" style="9" customWidth="1"/>
    <col min="60" max="60" width="10.85546875" style="9" bestFit="1" customWidth="1"/>
    <col min="61" max="61" width="10.28515625" style="9" customWidth="1"/>
    <col min="62" max="62" width="11.42578125" style="9" customWidth="1"/>
    <col min="63" max="63" width="11.28515625" style="9" customWidth="1"/>
    <col min="64" max="64" width="10.28515625" style="9" customWidth="1"/>
    <col min="65" max="65" width="11.28515625" style="9" customWidth="1"/>
    <col min="66" max="66" width="12.28515625" style="9" customWidth="1"/>
    <col min="67" max="67" width="11.42578125" style="9" customWidth="1"/>
    <col min="68" max="68" width="10.28515625" style="9" customWidth="1"/>
    <col min="69" max="69" width="11.28515625" style="9" customWidth="1"/>
    <col min="70" max="72" width="10.28515625" style="9" customWidth="1"/>
    <col min="73" max="73" width="13.140625" style="9" customWidth="1"/>
    <col min="74" max="74" width="11.140625" style="9" customWidth="1"/>
    <col min="75" max="75" width="10.5703125" style="9" customWidth="1"/>
    <col min="76" max="76" width="11" style="9" customWidth="1"/>
    <col min="77" max="78" width="11.5703125" style="9" customWidth="1"/>
    <col min="79" max="79" width="13.42578125" style="9" customWidth="1"/>
    <col min="80" max="80" width="11.140625" style="9" customWidth="1"/>
    <col min="81" max="81" width="11" style="9" customWidth="1"/>
    <col min="82" max="82" width="10.28515625" style="9" customWidth="1"/>
    <col min="83" max="83" width="11" style="9" customWidth="1"/>
    <col min="84" max="84" width="10.42578125" style="11" customWidth="1"/>
    <col min="85" max="85" width="10.5703125" style="9" customWidth="1"/>
    <col min="86" max="86" width="9.5703125" style="9" customWidth="1"/>
    <col min="87" max="87" width="10.140625" style="9" customWidth="1"/>
    <col min="88" max="88" width="10.42578125" style="9" customWidth="1"/>
    <col min="89" max="89" width="10.140625" style="9" customWidth="1"/>
    <col min="90" max="91" width="10.85546875" style="9" customWidth="1"/>
    <col min="92" max="92" width="10" style="9" customWidth="1"/>
    <col min="93" max="93" width="10.28515625" style="9" customWidth="1"/>
    <col min="94" max="94" width="10.85546875" style="9" customWidth="1"/>
    <col min="95" max="98" width="10.28515625" style="9" customWidth="1"/>
    <col min="99" max="100" width="10.5703125" style="9" customWidth="1"/>
    <col min="101" max="101" width="11.28515625" style="9" customWidth="1"/>
    <col min="102" max="102" width="9" style="9" customWidth="1"/>
    <col min="103" max="103" width="9.5703125" style="9" customWidth="1"/>
    <col min="104" max="104" width="10.140625" style="9" customWidth="1"/>
    <col min="105" max="105" width="32.140625" style="9" customWidth="1"/>
    <col min="106" max="107" width="10.42578125" style="9" customWidth="1"/>
    <col min="108" max="108" width="13.140625" style="9" customWidth="1"/>
    <col min="109" max="109" width="8.7109375" style="9" customWidth="1"/>
    <col min="110" max="110" width="12.28515625" style="11" customWidth="1"/>
    <col min="111" max="111" width="10.28515625" style="27" customWidth="1"/>
    <col min="112" max="112" width="11.140625" style="9" customWidth="1"/>
    <col min="113" max="113" width="10.28515625" style="9" customWidth="1"/>
    <col min="114" max="114" width="7.7109375" style="10" bestFit="1" customWidth="1"/>
    <col min="115" max="115" width="8.7109375" style="10" customWidth="1"/>
    <col min="116" max="116" width="9.7109375" style="9" customWidth="1"/>
    <col min="117" max="117" width="10.42578125" style="9" customWidth="1"/>
    <col min="118" max="118" width="9" style="9" customWidth="1"/>
    <col min="119" max="119" width="8.28515625" style="9" customWidth="1"/>
    <col min="120" max="125" width="10.7109375" style="9" customWidth="1"/>
    <col min="126" max="126" width="8.7109375" style="9" customWidth="1"/>
    <col min="127" max="127" width="9.5703125" style="9" customWidth="1"/>
    <col min="128" max="128" width="11.7109375" style="9" customWidth="1"/>
    <col min="129" max="129" width="9.85546875" style="9" customWidth="1"/>
    <col min="130" max="130" width="10.5703125" style="9" customWidth="1"/>
    <col min="131" max="131" width="6.42578125" style="9" customWidth="1"/>
    <col min="132" max="132" width="7.5703125" style="9" customWidth="1"/>
    <col min="133" max="133" width="7.42578125" style="9" customWidth="1"/>
    <col min="134" max="134" width="9.140625" style="9" customWidth="1"/>
    <col min="135" max="135" width="9" style="9" customWidth="1"/>
    <col min="136" max="136" width="8.28515625" style="9" customWidth="1"/>
    <col min="137" max="137" width="10.28515625" style="11" bestFit="1" customWidth="1"/>
    <col min="138" max="138" width="10" style="11" bestFit="1" customWidth="1"/>
    <col min="139" max="139" width="10.85546875" style="11" customWidth="1"/>
    <col min="140" max="140" width="12.28515625" style="11" bestFit="1" customWidth="1"/>
    <col min="141" max="141" width="10.42578125" style="11" bestFit="1" customWidth="1"/>
    <col min="142" max="142" width="11" style="11" customWidth="1"/>
    <col min="143" max="143" width="10.5703125" style="11" bestFit="1" customWidth="1"/>
    <col min="144" max="144" width="10.85546875" style="11"/>
    <col min="145" max="145" width="12.85546875" style="11" customWidth="1"/>
    <col min="146" max="146" width="11.140625" style="11" bestFit="1" customWidth="1"/>
    <col min="147" max="147" width="10.7109375" style="11" bestFit="1" customWidth="1"/>
    <col min="148" max="149" width="10.28515625" style="11" bestFit="1" customWidth="1"/>
    <col min="150" max="150" width="10.85546875" style="11"/>
    <col min="151" max="151" width="10.28515625" style="9" bestFit="1" customWidth="1"/>
    <col min="152" max="152" width="10" style="9" bestFit="1" customWidth="1"/>
    <col min="153" max="153" width="10.28515625" style="9" customWidth="1"/>
    <col min="154" max="154" width="12.5703125" style="9" bestFit="1" customWidth="1"/>
    <col min="155" max="155" width="10.7109375" style="9" bestFit="1" customWidth="1"/>
    <col min="156" max="156" width="10.140625" style="9" bestFit="1" customWidth="1"/>
    <col min="157" max="157" width="10.5703125" style="9" bestFit="1" customWidth="1"/>
    <col min="158" max="158" width="11.140625" style="9" bestFit="1" customWidth="1"/>
    <col min="159" max="159" width="12.28515625" style="9" customWidth="1"/>
    <col min="160" max="160" width="11.42578125" style="9" bestFit="1" customWidth="1"/>
    <col min="161" max="161" width="10.7109375" style="9" bestFit="1" customWidth="1"/>
    <col min="162" max="162" width="10.5703125" style="9" bestFit="1" customWidth="1"/>
    <col min="163" max="163" width="10.28515625" style="9" bestFit="1" customWidth="1"/>
    <col min="164" max="165" width="10.85546875" style="9"/>
    <col min="166" max="166" width="10" style="9" bestFit="1" customWidth="1"/>
    <col min="167" max="167" width="11.140625" style="9" bestFit="1" customWidth="1"/>
    <col min="168" max="168" width="14.7109375" style="9" bestFit="1" customWidth="1"/>
    <col min="169" max="169" width="12.7109375" style="9" bestFit="1" customWidth="1"/>
    <col min="170" max="170" width="12.140625" style="9" bestFit="1" customWidth="1"/>
    <col min="171" max="171" width="11.85546875" style="9" bestFit="1" customWidth="1"/>
    <col min="172" max="172" width="13.28515625" style="9" bestFit="1" customWidth="1"/>
    <col min="173" max="173" width="12.140625" style="9" bestFit="1" customWidth="1"/>
    <col min="174" max="174" width="13.5703125" style="9" bestFit="1" customWidth="1"/>
    <col min="175" max="175" width="12.7109375" style="9" bestFit="1" customWidth="1"/>
    <col min="176" max="176" width="12.5703125" style="9" bestFit="1" customWidth="1"/>
    <col min="177" max="177" width="11.7109375" style="9" bestFit="1" customWidth="1"/>
    <col min="178" max="178" width="12.5703125" style="9" bestFit="1" customWidth="1"/>
    <col min="179" max="179" width="10.28515625" style="9" bestFit="1" customWidth="1"/>
    <col min="180" max="180" width="10" style="9" bestFit="1" customWidth="1"/>
    <col min="181" max="181" width="11" style="9" customWidth="1"/>
    <col min="182" max="182" width="12.5703125" style="9" bestFit="1" customWidth="1"/>
    <col min="183" max="183" width="10.7109375" style="9" bestFit="1" customWidth="1"/>
    <col min="184" max="184" width="10.140625" style="9" bestFit="1" customWidth="1"/>
    <col min="185" max="185" width="10.5703125" style="9" bestFit="1" customWidth="1"/>
    <col min="186" max="186" width="11.140625" style="9" bestFit="1" customWidth="1"/>
    <col min="187" max="187" width="11.42578125" style="9" customWidth="1"/>
    <col min="188" max="188" width="11.42578125" style="9" bestFit="1" customWidth="1"/>
    <col min="189" max="189" width="10.7109375" style="9" bestFit="1" customWidth="1"/>
    <col min="190" max="190" width="10.5703125" style="9" bestFit="1" customWidth="1"/>
    <col min="191" max="191" width="10.28515625" style="9" bestFit="1" customWidth="1"/>
    <col min="192" max="192" width="10.85546875" style="9"/>
    <col min="193" max="193" width="12" style="9" bestFit="1" customWidth="1"/>
    <col min="194" max="194" width="11.140625" style="9" bestFit="1" customWidth="1"/>
    <col min="195" max="195" width="12.28515625" style="9" bestFit="1" customWidth="1"/>
    <col min="196" max="196" width="15.85546875" style="9" bestFit="1" customWidth="1"/>
    <col min="197" max="197" width="14" style="9" bestFit="1" customWidth="1"/>
    <col min="198" max="198" width="13.42578125" style="9" bestFit="1" customWidth="1"/>
    <col min="199" max="199" width="13.140625" style="9" bestFit="1" customWidth="1"/>
    <col min="200" max="200" width="14.42578125" style="9" bestFit="1" customWidth="1"/>
    <col min="201" max="201" width="13.42578125" style="9" bestFit="1" customWidth="1"/>
    <col min="202" max="202" width="14.7109375" style="9" bestFit="1" customWidth="1"/>
    <col min="203" max="203" width="14" style="9" bestFit="1" customWidth="1"/>
    <col min="204" max="204" width="13.85546875" style="9" bestFit="1" customWidth="1"/>
    <col min="205" max="205" width="12.85546875" style="9" bestFit="1" customWidth="1"/>
    <col min="206" max="206" width="13.85546875" style="9" bestFit="1" customWidth="1"/>
    <col min="207" max="207" width="10.28515625" style="9" bestFit="1" customWidth="1"/>
    <col min="208" max="208" width="10" style="9" bestFit="1" customWidth="1"/>
    <col min="209" max="209" width="10.28515625" style="9" bestFit="1" customWidth="1"/>
    <col min="210" max="210" width="12.85546875" style="9" bestFit="1" customWidth="1"/>
    <col min="211" max="211" width="11" style="9" bestFit="1" customWidth="1"/>
    <col min="212" max="212" width="10.42578125" style="9" bestFit="1" customWidth="1"/>
    <col min="213" max="213" width="10.5703125" style="9" bestFit="1" customWidth="1"/>
    <col min="214" max="214" width="11.42578125" style="9" bestFit="1" customWidth="1"/>
    <col min="215" max="215" width="10.85546875" style="9"/>
    <col min="216" max="216" width="11.7109375" style="9" bestFit="1" customWidth="1"/>
    <col min="217" max="217" width="11" style="9" bestFit="1" customWidth="1"/>
    <col min="218" max="218" width="10.85546875" style="9"/>
    <col min="219" max="219" width="10.28515625" style="9" bestFit="1" customWidth="1"/>
    <col min="220" max="220" width="10.85546875" style="9"/>
    <col min="221" max="16384" width="10.85546875" style="1"/>
  </cols>
  <sheetData>
    <row r="1" spans="1:220" ht="20.25" x14ac:dyDescent="0.35">
      <c r="A1" s="1"/>
      <c r="C1" s="23" t="s">
        <v>422</v>
      </c>
      <c r="CD1" s="23"/>
    </row>
    <row r="3" spans="1:220" x14ac:dyDescent="0.3">
      <c r="A3" s="1"/>
      <c r="C3" s="20" t="s">
        <v>586</v>
      </c>
      <c r="CD3" s="24"/>
    </row>
    <row r="4" spans="1:220" s="14" customFormat="1" ht="94.5" x14ac:dyDescent="0.35">
      <c r="A4" s="30" t="s">
        <v>212</v>
      </c>
      <c r="B4" s="31" t="s">
        <v>399</v>
      </c>
      <c r="C4" s="31" t="s">
        <v>213</v>
      </c>
      <c r="D4" s="31" t="s">
        <v>214</v>
      </c>
      <c r="E4" s="31" t="s">
        <v>215</v>
      </c>
      <c r="F4" s="31" t="s">
        <v>423</v>
      </c>
      <c r="G4" s="32" t="s">
        <v>216</v>
      </c>
      <c r="H4" s="32" t="s">
        <v>217</v>
      </c>
      <c r="I4" s="32" t="s">
        <v>218</v>
      </c>
      <c r="J4" s="32" t="s">
        <v>219</v>
      </c>
      <c r="K4" s="32" t="s">
        <v>220</v>
      </c>
      <c r="L4" s="32" t="s">
        <v>221</v>
      </c>
      <c r="M4" s="32" t="s">
        <v>222</v>
      </c>
      <c r="N4" s="32" t="s">
        <v>223</v>
      </c>
      <c r="O4" s="32" t="s">
        <v>224</v>
      </c>
      <c r="P4" s="32" t="s">
        <v>225</v>
      </c>
      <c r="Q4" s="32" t="s">
        <v>226</v>
      </c>
      <c r="R4" s="32" t="s">
        <v>227</v>
      </c>
      <c r="S4" s="32" t="s">
        <v>228</v>
      </c>
      <c r="T4" s="32" t="s">
        <v>229</v>
      </c>
      <c r="U4" s="32" t="s">
        <v>230</v>
      </c>
      <c r="V4" s="32" t="s">
        <v>231</v>
      </c>
      <c r="W4" s="32" t="s">
        <v>232</v>
      </c>
      <c r="X4" s="32" t="s">
        <v>233</v>
      </c>
      <c r="Y4" s="32" t="s">
        <v>234</v>
      </c>
      <c r="Z4" s="32" t="s">
        <v>235</v>
      </c>
      <c r="AA4" s="32" t="s">
        <v>421</v>
      </c>
      <c r="AB4" s="32" t="s">
        <v>236</v>
      </c>
      <c r="AC4" s="32" t="s">
        <v>237</v>
      </c>
      <c r="AD4" s="32" t="s">
        <v>238</v>
      </c>
      <c r="AE4" s="32" t="s">
        <v>239</v>
      </c>
      <c r="AF4" s="32" t="s">
        <v>240</v>
      </c>
      <c r="AG4" s="32" t="s">
        <v>241</v>
      </c>
      <c r="AH4" s="32" t="s">
        <v>242</v>
      </c>
      <c r="AI4" s="32" t="s">
        <v>243</v>
      </c>
      <c r="AJ4" s="32" t="s">
        <v>244</v>
      </c>
      <c r="AK4" s="32" t="s">
        <v>245</v>
      </c>
      <c r="AL4" s="32" t="s">
        <v>246</v>
      </c>
      <c r="AM4" s="32" t="s">
        <v>247</v>
      </c>
      <c r="AN4" s="32" t="s">
        <v>248</v>
      </c>
      <c r="AO4" s="32" t="s">
        <v>249</v>
      </c>
      <c r="AP4" s="32" t="s">
        <v>250</v>
      </c>
      <c r="AQ4" s="32" t="s">
        <v>251</v>
      </c>
      <c r="AR4" s="32" t="s">
        <v>252</v>
      </c>
      <c r="AS4" s="32" t="s">
        <v>253</v>
      </c>
      <c r="AT4" s="32" t="s">
        <v>254</v>
      </c>
      <c r="AU4" s="32" t="s">
        <v>255</v>
      </c>
      <c r="AV4" s="32" t="s">
        <v>256</v>
      </c>
      <c r="AW4" s="32" t="s">
        <v>257</v>
      </c>
      <c r="AX4" s="32" t="s">
        <v>258</v>
      </c>
      <c r="AY4" s="32" t="s">
        <v>259</v>
      </c>
      <c r="AZ4" s="32" t="s">
        <v>260</v>
      </c>
      <c r="BA4" s="32" t="s">
        <v>261</v>
      </c>
      <c r="BB4" s="32" t="s">
        <v>262</v>
      </c>
      <c r="BC4" s="32" t="s">
        <v>263</v>
      </c>
      <c r="BD4" s="32" t="s">
        <v>264</v>
      </c>
      <c r="BE4" s="32" t="s">
        <v>265</v>
      </c>
      <c r="BF4" s="32" t="s">
        <v>266</v>
      </c>
      <c r="BG4" s="32" t="s">
        <v>267</v>
      </c>
      <c r="BH4" s="32" t="s">
        <v>268</v>
      </c>
      <c r="BI4" s="32" t="s">
        <v>269</v>
      </c>
      <c r="BJ4" s="32" t="s">
        <v>270</v>
      </c>
      <c r="BK4" s="32" t="s">
        <v>271</v>
      </c>
      <c r="BL4" s="32" t="s">
        <v>272</v>
      </c>
      <c r="BM4" s="32" t="s">
        <v>273</v>
      </c>
      <c r="BN4" s="32" t="s">
        <v>274</v>
      </c>
      <c r="BO4" s="32" t="s">
        <v>275</v>
      </c>
      <c r="BP4" s="32" t="s">
        <v>276</v>
      </c>
      <c r="BQ4" s="32" t="s">
        <v>277</v>
      </c>
      <c r="BR4" s="32" t="s">
        <v>278</v>
      </c>
      <c r="BS4" s="32" t="s">
        <v>279</v>
      </c>
      <c r="BT4" s="32" t="s">
        <v>280</v>
      </c>
      <c r="BU4" s="32" t="s">
        <v>281</v>
      </c>
      <c r="BV4" s="32" t="s">
        <v>282</v>
      </c>
      <c r="BW4" s="32" t="s">
        <v>283</v>
      </c>
      <c r="BX4" s="32" t="s">
        <v>284</v>
      </c>
      <c r="BY4" s="32" t="s">
        <v>285</v>
      </c>
      <c r="BZ4" s="32" t="s">
        <v>286</v>
      </c>
      <c r="CA4" s="32" t="s">
        <v>287</v>
      </c>
      <c r="CB4" s="32" t="s">
        <v>288</v>
      </c>
      <c r="CC4" s="32" t="s">
        <v>289</v>
      </c>
      <c r="CD4" s="32" t="s">
        <v>290</v>
      </c>
      <c r="CE4" s="32" t="s">
        <v>291</v>
      </c>
      <c r="CF4" s="32" t="s">
        <v>292</v>
      </c>
      <c r="CG4" s="33" t="s">
        <v>293</v>
      </c>
      <c r="CH4" s="33" t="s">
        <v>294</v>
      </c>
      <c r="CI4" s="33" t="s">
        <v>295</v>
      </c>
      <c r="CJ4" s="33" t="s">
        <v>296</v>
      </c>
      <c r="CK4" s="33" t="s">
        <v>297</v>
      </c>
      <c r="CL4" s="33" t="s">
        <v>298</v>
      </c>
      <c r="CM4" s="33" t="s">
        <v>299</v>
      </c>
      <c r="CN4" s="33" t="s">
        <v>300</v>
      </c>
      <c r="CO4" s="33" t="s">
        <v>301</v>
      </c>
      <c r="CP4" s="31" t="s">
        <v>302</v>
      </c>
      <c r="CQ4" s="32" t="s">
        <v>303</v>
      </c>
      <c r="CR4" s="32" t="s">
        <v>304</v>
      </c>
      <c r="CS4" s="32" t="s">
        <v>305</v>
      </c>
      <c r="CT4" s="31" t="s">
        <v>306</v>
      </c>
      <c r="CU4" s="31" t="s">
        <v>424</v>
      </c>
      <c r="CV4" s="31" t="s">
        <v>425</v>
      </c>
      <c r="CW4" s="31" t="s">
        <v>426</v>
      </c>
      <c r="CX4" s="31" t="s">
        <v>427</v>
      </c>
      <c r="CY4" s="31" t="s">
        <v>428</v>
      </c>
      <c r="CZ4" s="31" t="s">
        <v>429</v>
      </c>
      <c r="DA4" s="31" t="s">
        <v>307</v>
      </c>
      <c r="DB4" s="31" t="s">
        <v>432</v>
      </c>
      <c r="DC4" s="31" t="s">
        <v>433</v>
      </c>
      <c r="DD4" s="31" t="s">
        <v>431</v>
      </c>
      <c r="DE4" s="31" t="s">
        <v>434</v>
      </c>
      <c r="DF4" s="31" t="s">
        <v>435</v>
      </c>
      <c r="DG4" s="34" t="s">
        <v>308</v>
      </c>
      <c r="DH4" s="31" t="s">
        <v>309</v>
      </c>
      <c r="DI4" s="31" t="s">
        <v>310</v>
      </c>
      <c r="DJ4" s="31" t="s">
        <v>420</v>
      </c>
      <c r="DK4" s="31" t="s">
        <v>311</v>
      </c>
      <c r="DL4" s="31" t="s">
        <v>312</v>
      </c>
      <c r="DM4" s="34" t="s">
        <v>313</v>
      </c>
      <c r="DN4" s="34" t="s">
        <v>314</v>
      </c>
      <c r="DO4" s="31" t="s">
        <v>315</v>
      </c>
      <c r="DP4" s="35" t="s">
        <v>316</v>
      </c>
      <c r="DQ4" s="31" t="s">
        <v>317</v>
      </c>
      <c r="DR4" s="31" t="s">
        <v>318</v>
      </c>
      <c r="DS4" s="35" t="s">
        <v>319</v>
      </c>
      <c r="DT4" s="31" t="s">
        <v>320</v>
      </c>
      <c r="DU4" s="35" t="s">
        <v>321</v>
      </c>
      <c r="DV4" s="31" t="s">
        <v>322</v>
      </c>
      <c r="DW4" s="36" t="s">
        <v>323</v>
      </c>
      <c r="DX4" s="35" t="s">
        <v>324</v>
      </c>
      <c r="DY4" s="31" t="s">
        <v>325</v>
      </c>
      <c r="DZ4" s="31" t="s">
        <v>326</v>
      </c>
      <c r="EA4" s="31" t="s">
        <v>327</v>
      </c>
      <c r="EB4" s="31" t="s">
        <v>328</v>
      </c>
      <c r="EC4" s="31" t="s">
        <v>329</v>
      </c>
      <c r="ED4" s="31" t="s">
        <v>330</v>
      </c>
      <c r="EE4" s="31" t="s">
        <v>331</v>
      </c>
      <c r="EF4" s="32" t="s">
        <v>332</v>
      </c>
      <c r="EG4" s="32" t="s">
        <v>333</v>
      </c>
      <c r="EH4" s="32" t="s">
        <v>402</v>
      </c>
      <c r="EI4" s="32" t="s">
        <v>403</v>
      </c>
      <c r="EJ4" s="32" t="s">
        <v>334</v>
      </c>
      <c r="EK4" s="32" t="s">
        <v>335</v>
      </c>
      <c r="EL4" s="32" t="s">
        <v>414</v>
      </c>
      <c r="EM4" s="32" t="s">
        <v>336</v>
      </c>
      <c r="EN4" s="32" t="s">
        <v>337</v>
      </c>
      <c r="EO4" s="32" t="s">
        <v>338</v>
      </c>
      <c r="EP4" s="32" t="s">
        <v>339</v>
      </c>
      <c r="EQ4" s="32" t="s">
        <v>340</v>
      </c>
      <c r="ER4" s="32" t="s">
        <v>341</v>
      </c>
      <c r="ES4" s="32" t="s">
        <v>342</v>
      </c>
      <c r="ET4" s="32" t="s">
        <v>343</v>
      </c>
      <c r="EU4" s="31" t="s">
        <v>344</v>
      </c>
      <c r="EV4" s="35" t="s">
        <v>404</v>
      </c>
      <c r="EW4" s="31" t="s">
        <v>405</v>
      </c>
      <c r="EX4" s="36" t="s">
        <v>345</v>
      </c>
      <c r="EY4" s="31" t="s">
        <v>346</v>
      </c>
      <c r="EZ4" s="31" t="s">
        <v>415</v>
      </c>
      <c r="FA4" s="31" t="s">
        <v>347</v>
      </c>
      <c r="FB4" s="31" t="s">
        <v>348</v>
      </c>
      <c r="FC4" s="31" t="s">
        <v>349</v>
      </c>
      <c r="FD4" s="31" t="s">
        <v>350</v>
      </c>
      <c r="FE4" s="37" t="s">
        <v>351</v>
      </c>
      <c r="FF4" s="37" t="s">
        <v>352</v>
      </c>
      <c r="FG4" s="37" t="s">
        <v>353</v>
      </c>
      <c r="FH4" s="37" t="s">
        <v>354</v>
      </c>
      <c r="FI4" s="31" t="s">
        <v>355</v>
      </c>
      <c r="FJ4" s="35" t="s">
        <v>406</v>
      </c>
      <c r="FK4" s="31" t="s">
        <v>407</v>
      </c>
      <c r="FL4" s="36" t="s">
        <v>356</v>
      </c>
      <c r="FM4" s="31" t="s">
        <v>357</v>
      </c>
      <c r="FN4" s="31" t="s">
        <v>416</v>
      </c>
      <c r="FO4" s="31" t="s">
        <v>358</v>
      </c>
      <c r="FP4" s="31" t="s">
        <v>359</v>
      </c>
      <c r="FQ4" s="31" t="s">
        <v>360</v>
      </c>
      <c r="FR4" s="31" t="s">
        <v>361</v>
      </c>
      <c r="FS4" s="37" t="s">
        <v>362</v>
      </c>
      <c r="FT4" s="37" t="s">
        <v>363</v>
      </c>
      <c r="FU4" s="37" t="s">
        <v>364</v>
      </c>
      <c r="FV4" s="37" t="s">
        <v>365</v>
      </c>
      <c r="FW4" s="31" t="s">
        <v>366</v>
      </c>
      <c r="FX4" s="35" t="s">
        <v>408</v>
      </c>
      <c r="FY4" s="31" t="s">
        <v>409</v>
      </c>
      <c r="FZ4" s="36" t="s">
        <v>367</v>
      </c>
      <c r="GA4" s="31" t="s">
        <v>368</v>
      </c>
      <c r="GB4" s="31" t="s">
        <v>417</v>
      </c>
      <c r="GC4" s="31" t="s">
        <v>369</v>
      </c>
      <c r="GD4" s="31" t="s">
        <v>370</v>
      </c>
      <c r="GE4" s="31" t="s">
        <v>371</v>
      </c>
      <c r="GF4" s="31" t="s">
        <v>372</v>
      </c>
      <c r="GG4" s="37" t="s">
        <v>373</v>
      </c>
      <c r="GH4" s="37" t="s">
        <v>374</v>
      </c>
      <c r="GI4" s="37" t="s">
        <v>375</v>
      </c>
      <c r="GJ4" s="37" t="s">
        <v>376</v>
      </c>
      <c r="GK4" s="31" t="s">
        <v>377</v>
      </c>
      <c r="GL4" s="35" t="s">
        <v>410</v>
      </c>
      <c r="GM4" s="31" t="s">
        <v>411</v>
      </c>
      <c r="GN4" s="36" t="s">
        <v>378</v>
      </c>
      <c r="GO4" s="31" t="s">
        <v>379</v>
      </c>
      <c r="GP4" s="31" t="s">
        <v>419</v>
      </c>
      <c r="GQ4" s="31" t="s">
        <v>380</v>
      </c>
      <c r="GR4" s="31" t="s">
        <v>381</v>
      </c>
      <c r="GS4" s="31" t="s">
        <v>382</v>
      </c>
      <c r="GT4" s="31" t="s">
        <v>383</v>
      </c>
      <c r="GU4" s="31" t="s">
        <v>384</v>
      </c>
      <c r="GV4" s="31" t="s">
        <v>385</v>
      </c>
      <c r="GW4" s="31" t="s">
        <v>386</v>
      </c>
      <c r="GX4" s="31" t="s">
        <v>387</v>
      </c>
      <c r="GY4" s="31" t="s">
        <v>388</v>
      </c>
      <c r="GZ4" s="35" t="s">
        <v>412</v>
      </c>
      <c r="HA4" s="31" t="s">
        <v>413</v>
      </c>
      <c r="HB4" s="36" t="s">
        <v>389</v>
      </c>
      <c r="HC4" s="31" t="s">
        <v>390</v>
      </c>
      <c r="HD4" s="31" t="s">
        <v>418</v>
      </c>
      <c r="HE4" s="31" t="s">
        <v>391</v>
      </c>
      <c r="HF4" s="31" t="s">
        <v>392</v>
      </c>
      <c r="HG4" s="31" t="s">
        <v>393</v>
      </c>
      <c r="HH4" s="31" t="s">
        <v>394</v>
      </c>
      <c r="HI4" s="31" t="s">
        <v>395</v>
      </c>
      <c r="HJ4" s="31" t="s">
        <v>396</v>
      </c>
      <c r="HK4" s="31" t="s">
        <v>397</v>
      </c>
      <c r="HL4" s="31" t="s">
        <v>398</v>
      </c>
    </row>
    <row r="5" spans="1:220" ht="18" customHeight="1" x14ac:dyDescent="0.3">
      <c r="A5" s="2">
        <v>6001</v>
      </c>
      <c r="B5" s="3" t="s">
        <v>18</v>
      </c>
      <c r="C5" s="3" t="s">
        <v>449</v>
      </c>
      <c r="D5" s="6">
        <v>419.72211211000001</v>
      </c>
      <c r="E5" s="15" t="s">
        <v>19</v>
      </c>
      <c r="F5" s="4">
        <v>4451</v>
      </c>
      <c r="G5" s="29">
        <v>11340139.91</v>
      </c>
      <c r="H5" s="29">
        <v>353781.24</v>
      </c>
      <c r="I5" s="29">
        <v>16332992.52</v>
      </c>
      <c r="J5" s="29">
        <v>1286773.9099999999</v>
      </c>
      <c r="K5" s="29">
        <v>7051106.2000000002</v>
      </c>
      <c r="L5" s="29">
        <v>0</v>
      </c>
      <c r="M5" s="29">
        <v>0</v>
      </c>
      <c r="N5" s="29">
        <v>57476</v>
      </c>
      <c r="O5" s="29">
        <v>3781184.39</v>
      </c>
      <c r="P5" s="29">
        <v>0</v>
      </c>
      <c r="Q5" s="29">
        <v>3733246</v>
      </c>
      <c r="R5" s="29">
        <v>1161213.04</v>
      </c>
      <c r="S5" s="29">
        <v>0</v>
      </c>
      <c r="T5" s="29">
        <v>0</v>
      </c>
      <c r="U5" s="29">
        <v>0</v>
      </c>
      <c r="V5" s="29">
        <v>0</v>
      </c>
      <c r="W5" s="29">
        <v>15504072</v>
      </c>
      <c r="X5" s="29">
        <v>0</v>
      </c>
      <c r="Y5" s="29">
        <v>3733246</v>
      </c>
      <c r="Z5" s="29">
        <v>0</v>
      </c>
      <c r="AA5" s="29">
        <v>62861</v>
      </c>
      <c r="AB5" s="29">
        <v>18161810.09</v>
      </c>
      <c r="AC5" s="29">
        <v>0</v>
      </c>
      <c r="AD5" s="29">
        <v>0</v>
      </c>
      <c r="AE5" s="29">
        <v>1552994.8</v>
      </c>
      <c r="AF5" s="29">
        <v>0</v>
      </c>
      <c r="AG5" s="29">
        <v>0</v>
      </c>
      <c r="AH5" s="29">
        <v>5065857.21</v>
      </c>
      <c r="AI5" s="29">
        <v>486923.76</v>
      </c>
      <c r="AJ5" s="29">
        <v>0</v>
      </c>
      <c r="AK5" s="29">
        <v>0</v>
      </c>
      <c r="AL5" s="29">
        <v>0</v>
      </c>
      <c r="AM5" s="29">
        <v>0</v>
      </c>
      <c r="AN5" s="29">
        <v>2317435.5499999998</v>
      </c>
      <c r="AO5" s="29">
        <v>2545277.4299999997</v>
      </c>
      <c r="AP5" s="29">
        <v>397949.6</v>
      </c>
      <c r="AQ5" s="29">
        <v>0</v>
      </c>
      <c r="AR5" s="29">
        <v>3959414.54</v>
      </c>
      <c r="AS5" s="29">
        <v>271841.96999999997</v>
      </c>
      <c r="AT5" s="29">
        <v>302037.91000000003</v>
      </c>
      <c r="AU5" s="29">
        <v>29774.62</v>
      </c>
      <c r="AV5" s="29">
        <v>275958.59999999998</v>
      </c>
      <c r="AW5" s="29">
        <v>0</v>
      </c>
      <c r="AX5" s="29">
        <v>1809854.3800000001</v>
      </c>
      <c r="AY5" s="29">
        <v>187418.51</v>
      </c>
      <c r="AZ5" s="29">
        <v>0</v>
      </c>
      <c r="BA5" s="29">
        <v>17504.830000000002</v>
      </c>
      <c r="BB5" s="29">
        <v>0</v>
      </c>
      <c r="BC5" s="29">
        <v>2572555.46</v>
      </c>
      <c r="BD5" s="29">
        <v>0</v>
      </c>
      <c r="BE5" s="29">
        <v>22668.04</v>
      </c>
      <c r="BF5" s="29">
        <v>0</v>
      </c>
      <c r="BG5" s="29">
        <v>0</v>
      </c>
      <c r="BH5" s="29">
        <v>1925772.43</v>
      </c>
      <c r="BI5" s="29">
        <v>79169.63</v>
      </c>
      <c r="BJ5" s="29">
        <v>1735334.1899999997</v>
      </c>
      <c r="BK5" s="29">
        <v>317238.94</v>
      </c>
      <c r="BL5" s="29">
        <v>0</v>
      </c>
      <c r="BM5" s="29">
        <v>0</v>
      </c>
      <c r="BN5" s="29">
        <v>0</v>
      </c>
      <c r="BO5" s="29">
        <v>355153.65</v>
      </c>
      <c r="BP5" s="29">
        <v>70842.59</v>
      </c>
      <c r="BQ5" s="29">
        <v>0</v>
      </c>
      <c r="BR5" s="29">
        <v>52029.64</v>
      </c>
      <c r="BS5" s="29">
        <v>0</v>
      </c>
      <c r="BT5" s="29">
        <v>0</v>
      </c>
      <c r="BU5" s="29">
        <v>0</v>
      </c>
      <c r="BV5" s="29">
        <v>0</v>
      </c>
      <c r="BW5" s="29">
        <v>0</v>
      </c>
      <c r="BX5" s="29">
        <v>0</v>
      </c>
      <c r="BY5" s="29">
        <v>0</v>
      </c>
      <c r="BZ5" s="29">
        <v>0</v>
      </c>
      <c r="CA5" s="29">
        <v>0</v>
      </c>
      <c r="CB5" s="29">
        <v>0</v>
      </c>
      <c r="CC5" s="29">
        <v>0</v>
      </c>
      <c r="CD5" s="29">
        <v>0</v>
      </c>
      <c r="CE5" s="29">
        <v>0</v>
      </c>
      <c r="CF5" s="29">
        <v>8529.5990469965782</v>
      </c>
      <c r="CG5" s="29">
        <v>6467252.9000000004</v>
      </c>
      <c r="CH5" s="29">
        <v>2219579.81</v>
      </c>
      <c r="CI5" s="29">
        <v>1866628.72</v>
      </c>
      <c r="CJ5" s="29">
        <v>0</v>
      </c>
      <c r="CK5" s="29">
        <v>0</v>
      </c>
      <c r="CL5" s="29">
        <v>0</v>
      </c>
      <c r="CM5" s="29">
        <v>1728732.92</v>
      </c>
      <c r="CN5" s="29">
        <v>0</v>
      </c>
      <c r="CO5" s="29">
        <v>2510901.2799999998</v>
      </c>
      <c r="CP5" s="29">
        <v>58345</v>
      </c>
      <c r="CQ5" s="29">
        <v>1642468.75</v>
      </c>
      <c r="CR5" s="29">
        <v>0</v>
      </c>
      <c r="CS5" s="29">
        <v>2463389.64</v>
      </c>
      <c r="CT5" s="29">
        <v>53349.79</v>
      </c>
      <c r="CU5" s="5">
        <v>1.512</v>
      </c>
      <c r="CV5" s="5">
        <v>3.383</v>
      </c>
      <c r="CW5" s="5">
        <v>7.0010000000000003</v>
      </c>
      <c r="CX5" s="5">
        <v>1.5669999999999999</v>
      </c>
      <c r="CY5" s="5">
        <v>2.8940000000000001</v>
      </c>
      <c r="CZ5" s="5">
        <v>0.70699999999999996</v>
      </c>
      <c r="DA5" s="5"/>
      <c r="DB5" s="13">
        <v>364222318</v>
      </c>
      <c r="DC5" s="13">
        <v>1296845426</v>
      </c>
      <c r="DD5" s="13">
        <v>692192253</v>
      </c>
      <c r="DE5" s="4">
        <v>790</v>
      </c>
      <c r="DF5" s="4">
        <v>4471</v>
      </c>
      <c r="DG5" s="6">
        <v>75</v>
      </c>
      <c r="DH5" s="6">
        <v>141.63</v>
      </c>
      <c r="DI5" s="6">
        <v>4469.9399999999996</v>
      </c>
      <c r="DJ5" s="5">
        <v>6.9999999999999993E-3</v>
      </c>
      <c r="DK5" s="41">
        <v>0.373</v>
      </c>
      <c r="DL5" s="41">
        <f>DE5/DF5</f>
        <v>0.17669425184522478</v>
      </c>
      <c r="DM5" s="4">
        <f>DF5/(DY5+DZ5)</f>
        <v>14.527081911817273</v>
      </c>
      <c r="DN5" s="41">
        <f>(DQ5+DR5)/(DT5+DU5)</f>
        <v>0.94699360765717733</v>
      </c>
      <c r="DO5" s="43">
        <v>295</v>
      </c>
      <c r="DP5" s="28">
        <v>16.938546655656484</v>
      </c>
      <c r="DQ5" s="28">
        <v>2981.7408753987011</v>
      </c>
      <c r="DR5" s="28">
        <v>1168.5943559763468</v>
      </c>
      <c r="DS5" s="28">
        <v>16.938546655656484</v>
      </c>
      <c r="DT5" s="28">
        <v>3113.6232828383495</v>
      </c>
      <c r="DU5" s="28">
        <v>1269.0200611255066</v>
      </c>
      <c r="DV5" s="54">
        <v>48761.271698420991</v>
      </c>
      <c r="DW5" s="55">
        <v>13.016286644951141</v>
      </c>
      <c r="DX5" s="56">
        <v>0.40390879478827363</v>
      </c>
      <c r="DY5" s="55">
        <v>305.88999999999987</v>
      </c>
      <c r="DZ5" s="55">
        <v>1.8799999999999997</v>
      </c>
      <c r="EA5" s="44">
        <v>18.6995</v>
      </c>
      <c r="EB5" s="44">
        <v>19.450700000000001</v>
      </c>
      <c r="EC5" s="44">
        <v>20.953099999999999</v>
      </c>
      <c r="ED5" s="44">
        <v>20.277000000000001</v>
      </c>
      <c r="EE5" s="44">
        <v>19.981200000000001</v>
      </c>
      <c r="EF5" s="45">
        <v>213</v>
      </c>
      <c r="EG5" s="53">
        <v>16815842.98</v>
      </c>
      <c r="EH5" s="53">
        <v>360454.55</v>
      </c>
      <c r="EI5" s="53">
        <v>0</v>
      </c>
      <c r="EJ5" s="53">
        <v>2866374.96</v>
      </c>
      <c r="EK5" s="53">
        <v>2048486.6999999997</v>
      </c>
      <c r="EL5" s="53">
        <v>296703.90000000002</v>
      </c>
      <c r="EM5" s="53">
        <v>0</v>
      </c>
      <c r="EN5" s="53">
        <v>1672654.88</v>
      </c>
      <c r="EO5" s="53">
        <v>0</v>
      </c>
      <c r="EP5" s="53">
        <v>1019646.3</v>
      </c>
      <c r="EQ5" s="53">
        <v>66937.53</v>
      </c>
      <c r="ER5" s="53">
        <v>327988.24</v>
      </c>
      <c r="ES5" s="53">
        <v>0</v>
      </c>
      <c r="ET5" s="53">
        <v>979763.82000000007</v>
      </c>
      <c r="EU5" s="53">
        <v>5119349.830000001</v>
      </c>
      <c r="EV5" s="53">
        <v>126627.65999999999</v>
      </c>
      <c r="EW5" s="53">
        <v>0</v>
      </c>
      <c r="EX5" s="53">
        <v>794359.25</v>
      </c>
      <c r="EY5" s="53">
        <v>581266.17000000004</v>
      </c>
      <c r="EZ5" s="53">
        <v>79064.759999999995</v>
      </c>
      <c r="FA5" s="53">
        <v>0</v>
      </c>
      <c r="FB5" s="53">
        <v>581786.07999999996</v>
      </c>
      <c r="FC5" s="53">
        <v>0</v>
      </c>
      <c r="FD5" s="53">
        <v>408934.89999999997</v>
      </c>
      <c r="FE5" s="53">
        <v>7918.02</v>
      </c>
      <c r="FF5" s="53">
        <v>0</v>
      </c>
      <c r="FG5" s="53">
        <v>0</v>
      </c>
      <c r="FH5" s="53">
        <v>138157.63</v>
      </c>
      <c r="FI5" s="53">
        <v>805456.14999999991</v>
      </c>
      <c r="FJ5" s="53">
        <v>0</v>
      </c>
      <c r="FK5" s="53">
        <v>0</v>
      </c>
      <c r="FL5" s="53">
        <v>279725.81999999995</v>
      </c>
      <c r="FM5" s="53">
        <v>205740.82</v>
      </c>
      <c r="FN5" s="53">
        <v>17558.52</v>
      </c>
      <c r="FO5" s="53">
        <v>0</v>
      </c>
      <c r="FP5" s="53">
        <v>1536099.17</v>
      </c>
      <c r="FQ5" s="53">
        <v>626995.62</v>
      </c>
      <c r="FR5" s="53">
        <v>134502.09</v>
      </c>
      <c r="FS5" s="53">
        <v>0</v>
      </c>
      <c r="FT5" s="53">
        <v>0</v>
      </c>
      <c r="FU5" s="53">
        <v>0</v>
      </c>
      <c r="FV5" s="53">
        <v>441929.95999999996</v>
      </c>
      <c r="FW5" s="53">
        <v>1045457.2700000001</v>
      </c>
      <c r="FX5" s="53">
        <v>7041.55</v>
      </c>
      <c r="FY5" s="53">
        <v>0</v>
      </c>
      <c r="FZ5" s="53">
        <v>92461.15</v>
      </c>
      <c r="GA5" s="53">
        <v>6933.6500000000005</v>
      </c>
      <c r="GB5" s="53">
        <v>2676.42</v>
      </c>
      <c r="GC5" s="53">
        <v>0</v>
      </c>
      <c r="GD5" s="53">
        <v>116942.94</v>
      </c>
      <c r="GE5" s="53">
        <v>0</v>
      </c>
      <c r="GF5" s="53">
        <v>1241606.4100000001</v>
      </c>
      <c r="GG5" s="53">
        <v>1068.8599999999999</v>
      </c>
      <c r="GH5" s="53">
        <v>0</v>
      </c>
      <c r="GI5" s="53">
        <v>0</v>
      </c>
      <c r="GJ5" s="53">
        <v>145041.15</v>
      </c>
      <c r="GK5" s="53">
        <v>992146.87</v>
      </c>
      <c r="GL5" s="53">
        <v>0</v>
      </c>
      <c r="GM5" s="53">
        <v>0</v>
      </c>
      <c r="GN5" s="53">
        <v>187418.51</v>
      </c>
      <c r="GO5" s="53">
        <v>0</v>
      </c>
      <c r="GP5" s="53">
        <v>17504.830000000002</v>
      </c>
      <c r="GQ5" s="53">
        <v>0</v>
      </c>
      <c r="GR5" s="53">
        <v>2478396.46</v>
      </c>
      <c r="GS5" s="53">
        <v>0</v>
      </c>
      <c r="GT5" s="53">
        <v>22668.04</v>
      </c>
      <c r="GU5" s="53">
        <v>0</v>
      </c>
      <c r="GV5" s="53">
        <v>0</v>
      </c>
      <c r="GW5" s="53">
        <v>0</v>
      </c>
      <c r="GX5" s="53">
        <v>149536.29999999999</v>
      </c>
      <c r="GY5" s="53">
        <v>2409</v>
      </c>
      <c r="GZ5" s="53">
        <v>0</v>
      </c>
      <c r="HA5" s="53">
        <v>0</v>
      </c>
      <c r="HB5" s="53">
        <v>19848.560000000001</v>
      </c>
      <c r="HC5" s="53">
        <v>20089.03</v>
      </c>
      <c r="HD5" s="53">
        <v>1946</v>
      </c>
      <c r="HE5" s="53">
        <v>0</v>
      </c>
      <c r="HF5" s="53">
        <v>147615.47</v>
      </c>
      <c r="HG5" s="53">
        <v>0</v>
      </c>
      <c r="HH5" s="53">
        <v>31580.44</v>
      </c>
      <c r="HI5" s="53">
        <v>0</v>
      </c>
      <c r="HJ5" s="53">
        <v>0</v>
      </c>
      <c r="HK5" s="53">
        <v>3568241.18</v>
      </c>
      <c r="HL5" s="53">
        <v>34595.15</v>
      </c>
    </row>
    <row r="6" spans="1:220" ht="18" customHeight="1" x14ac:dyDescent="0.3">
      <c r="A6" s="2">
        <v>58003</v>
      </c>
      <c r="B6" s="3" t="s">
        <v>186</v>
      </c>
      <c r="C6" s="3" t="s">
        <v>567</v>
      </c>
      <c r="D6" s="6">
        <v>1223.77545693</v>
      </c>
      <c r="E6" s="15" t="s">
        <v>187</v>
      </c>
      <c r="F6" s="4">
        <v>265</v>
      </c>
      <c r="G6" s="29">
        <v>2684044.65</v>
      </c>
      <c r="H6" s="29">
        <v>51768.81</v>
      </c>
      <c r="I6" s="29">
        <v>118426.56</v>
      </c>
      <c r="J6" s="29">
        <v>87378.53</v>
      </c>
      <c r="K6" s="29">
        <v>2333933.0299999998</v>
      </c>
      <c r="L6" s="29">
        <v>0</v>
      </c>
      <c r="M6" s="29">
        <v>0</v>
      </c>
      <c r="N6" s="29">
        <v>0</v>
      </c>
      <c r="O6" s="29">
        <v>483002.34</v>
      </c>
      <c r="P6" s="29">
        <v>0</v>
      </c>
      <c r="Q6" s="29">
        <v>0</v>
      </c>
      <c r="R6" s="29">
        <v>74259</v>
      </c>
      <c r="S6" s="29">
        <v>0</v>
      </c>
      <c r="T6" s="29">
        <v>0</v>
      </c>
      <c r="U6" s="29">
        <v>0</v>
      </c>
      <c r="V6" s="29">
        <v>0</v>
      </c>
      <c r="W6" s="29">
        <v>10142</v>
      </c>
      <c r="X6" s="29">
        <v>39214</v>
      </c>
      <c r="Y6" s="29">
        <v>0</v>
      </c>
      <c r="Z6" s="29">
        <v>0</v>
      </c>
      <c r="AA6" s="29">
        <v>57884</v>
      </c>
      <c r="AB6" s="29">
        <v>1589786.2599999998</v>
      </c>
      <c r="AC6" s="29">
        <v>0</v>
      </c>
      <c r="AD6" s="29">
        <v>0</v>
      </c>
      <c r="AE6" s="29">
        <v>256463.94</v>
      </c>
      <c r="AF6" s="29">
        <v>0</v>
      </c>
      <c r="AG6" s="29">
        <v>0</v>
      </c>
      <c r="AH6" s="29">
        <v>425686.97000000003</v>
      </c>
      <c r="AI6" s="29">
        <v>34879</v>
      </c>
      <c r="AJ6" s="29">
        <v>0</v>
      </c>
      <c r="AK6" s="29">
        <v>0</v>
      </c>
      <c r="AL6" s="29">
        <v>0</v>
      </c>
      <c r="AM6" s="29">
        <v>0</v>
      </c>
      <c r="AN6" s="29">
        <v>152363.87</v>
      </c>
      <c r="AO6" s="29">
        <v>429781.77</v>
      </c>
      <c r="AP6" s="29">
        <v>110329.37</v>
      </c>
      <c r="AQ6" s="29">
        <v>0</v>
      </c>
      <c r="AR6" s="29">
        <v>517862.38</v>
      </c>
      <c r="AS6" s="29">
        <v>76750.03</v>
      </c>
      <c r="AT6" s="29">
        <v>213</v>
      </c>
      <c r="AU6" s="29">
        <v>0</v>
      </c>
      <c r="AV6" s="29">
        <v>0</v>
      </c>
      <c r="AW6" s="29">
        <v>0</v>
      </c>
      <c r="AX6" s="29">
        <v>183115.75</v>
      </c>
      <c r="AY6" s="29">
        <v>41813.81</v>
      </c>
      <c r="AZ6" s="29">
        <v>1555.67</v>
      </c>
      <c r="BA6" s="29">
        <v>0</v>
      </c>
      <c r="BB6" s="29">
        <v>476175.03</v>
      </c>
      <c r="BC6" s="29">
        <v>53227.05</v>
      </c>
      <c r="BD6" s="29">
        <v>195500</v>
      </c>
      <c r="BE6" s="29">
        <v>6439.03</v>
      </c>
      <c r="BF6" s="29">
        <v>0</v>
      </c>
      <c r="BG6" s="29">
        <v>0</v>
      </c>
      <c r="BH6" s="29">
        <v>660150</v>
      </c>
      <c r="BI6" s="29">
        <v>26832.080000000002</v>
      </c>
      <c r="BJ6" s="29">
        <v>119444.12000000001</v>
      </c>
      <c r="BK6" s="29">
        <v>7799.85</v>
      </c>
      <c r="BL6" s="29">
        <v>0</v>
      </c>
      <c r="BM6" s="29">
        <v>0</v>
      </c>
      <c r="BN6" s="29">
        <v>0</v>
      </c>
      <c r="BO6" s="29">
        <v>5583.72</v>
      </c>
      <c r="BP6" s="29">
        <v>7807.57</v>
      </c>
      <c r="BQ6" s="29">
        <v>0</v>
      </c>
      <c r="BR6" s="29">
        <v>0</v>
      </c>
      <c r="BS6" s="29">
        <v>0</v>
      </c>
      <c r="BT6" s="29">
        <v>0</v>
      </c>
      <c r="BU6" s="29">
        <v>0</v>
      </c>
      <c r="BV6" s="29">
        <v>0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0</v>
      </c>
      <c r="CC6" s="29">
        <v>0</v>
      </c>
      <c r="CD6" s="29">
        <v>0</v>
      </c>
      <c r="CE6" s="29">
        <v>0</v>
      </c>
      <c r="CF6" s="29">
        <v>13928.515857570095</v>
      </c>
      <c r="CG6" s="29">
        <v>2657736.2400000002</v>
      </c>
      <c r="CH6" s="29">
        <v>3317675.69</v>
      </c>
      <c r="CI6" s="29">
        <v>812435.6</v>
      </c>
      <c r="CJ6" s="29">
        <v>0</v>
      </c>
      <c r="CK6" s="29">
        <v>0</v>
      </c>
      <c r="CL6" s="29">
        <v>0</v>
      </c>
      <c r="CM6" s="29">
        <v>0</v>
      </c>
      <c r="CN6" s="29">
        <v>0</v>
      </c>
      <c r="CO6" s="29">
        <v>110827.73</v>
      </c>
      <c r="CP6" s="29">
        <v>3345</v>
      </c>
      <c r="CQ6" s="29">
        <v>0</v>
      </c>
      <c r="CR6" s="29">
        <v>0</v>
      </c>
      <c r="CS6" s="29">
        <v>134748.34</v>
      </c>
      <c r="CT6" s="29">
        <v>7025.75</v>
      </c>
      <c r="CU6" s="5">
        <v>1.512</v>
      </c>
      <c r="CV6" s="5">
        <v>3.383</v>
      </c>
      <c r="CW6" s="5">
        <v>7.0010000000000003</v>
      </c>
      <c r="CX6" s="5">
        <v>0.4</v>
      </c>
      <c r="CY6" s="5">
        <v>1.9930000000000001</v>
      </c>
      <c r="CZ6" s="5">
        <v>0</v>
      </c>
      <c r="DA6" s="5"/>
      <c r="DB6" s="13">
        <v>1002011654</v>
      </c>
      <c r="DC6" s="13">
        <v>74489034</v>
      </c>
      <c r="DD6" s="13">
        <v>95845460</v>
      </c>
      <c r="DE6" s="4">
        <v>42</v>
      </c>
      <c r="DF6" s="4">
        <v>265</v>
      </c>
      <c r="DG6" s="6">
        <v>3</v>
      </c>
      <c r="DH6" s="6">
        <v>16.990000000000002</v>
      </c>
      <c r="DI6" s="6">
        <v>266.01</v>
      </c>
      <c r="DJ6" s="5">
        <v>0</v>
      </c>
      <c r="DK6" s="41">
        <v>0.19600000000000001</v>
      </c>
      <c r="DL6" s="41">
        <f>DE6/DF6</f>
        <v>0.15849056603773584</v>
      </c>
      <c r="DM6" s="4">
        <f>DF6/(DY6+DZ6)</f>
        <v>9.5806218365871345</v>
      </c>
      <c r="DN6" s="41">
        <f>(DQ6+DR6)/(DT6+DU6)</f>
        <v>0.86928336564493491</v>
      </c>
      <c r="DO6" s="43">
        <v>14</v>
      </c>
      <c r="DP6" s="28">
        <v>0</v>
      </c>
      <c r="DQ6" s="28">
        <v>155.27704480998298</v>
      </c>
      <c r="DR6" s="28">
        <v>70.401036585365858</v>
      </c>
      <c r="DS6" s="28">
        <v>0</v>
      </c>
      <c r="DT6" s="28">
        <v>185.56516165626772</v>
      </c>
      <c r="DU6" s="28">
        <v>74.048780487804876</v>
      </c>
      <c r="DV6" s="54">
        <v>44272.917274052554</v>
      </c>
      <c r="DW6" s="55">
        <v>17.931034482758619</v>
      </c>
      <c r="DX6" s="56">
        <v>0.20689655172413793</v>
      </c>
      <c r="DY6" s="55">
        <v>27.659999999999986</v>
      </c>
      <c r="DZ6" s="55">
        <v>0</v>
      </c>
      <c r="EA6" s="44"/>
      <c r="EB6" s="44"/>
      <c r="EC6" s="44"/>
      <c r="ED6" s="44"/>
      <c r="EE6" s="44"/>
      <c r="EF6" s="45">
        <v>9</v>
      </c>
      <c r="EG6" s="53">
        <v>1411727.27</v>
      </c>
      <c r="EH6" s="53">
        <v>3456</v>
      </c>
      <c r="EI6" s="53">
        <v>0</v>
      </c>
      <c r="EJ6" s="53">
        <v>142721.69</v>
      </c>
      <c r="EK6" s="53">
        <v>287398.42000000004</v>
      </c>
      <c r="EL6" s="53">
        <v>49465.9</v>
      </c>
      <c r="EM6" s="53">
        <v>0</v>
      </c>
      <c r="EN6" s="53">
        <v>123717.54</v>
      </c>
      <c r="EO6" s="53">
        <v>16322.44</v>
      </c>
      <c r="EP6" s="53">
        <v>38980.68</v>
      </c>
      <c r="EQ6" s="53">
        <v>5582</v>
      </c>
      <c r="ER6" s="53">
        <v>0</v>
      </c>
      <c r="ES6" s="53">
        <v>0</v>
      </c>
      <c r="ET6" s="53">
        <v>111324.38</v>
      </c>
      <c r="EU6" s="53">
        <v>496423.44</v>
      </c>
      <c r="EV6" s="53">
        <v>0</v>
      </c>
      <c r="EW6" s="53">
        <v>0</v>
      </c>
      <c r="EX6" s="53">
        <v>37255.46</v>
      </c>
      <c r="EY6" s="53">
        <v>88131.57</v>
      </c>
      <c r="EZ6" s="53">
        <v>37245.589999999997</v>
      </c>
      <c r="FA6" s="53">
        <v>0</v>
      </c>
      <c r="FB6" s="53">
        <v>57146.39</v>
      </c>
      <c r="FC6" s="53">
        <v>2006.1</v>
      </c>
      <c r="FD6" s="53">
        <v>26149.33</v>
      </c>
      <c r="FE6" s="53">
        <v>751.5</v>
      </c>
      <c r="FF6" s="53">
        <v>0</v>
      </c>
      <c r="FG6" s="53">
        <v>0</v>
      </c>
      <c r="FH6" s="53">
        <v>14970.630000000001</v>
      </c>
      <c r="FI6" s="53">
        <v>42457.96</v>
      </c>
      <c r="FJ6" s="53">
        <v>31423</v>
      </c>
      <c r="FK6" s="53">
        <v>0</v>
      </c>
      <c r="FL6" s="53">
        <v>76331.540000000008</v>
      </c>
      <c r="FM6" s="53">
        <v>48397.399999999994</v>
      </c>
      <c r="FN6" s="53">
        <v>19452.810000000001</v>
      </c>
      <c r="FO6" s="53">
        <v>23000.23</v>
      </c>
      <c r="FP6" s="53">
        <v>229515.13</v>
      </c>
      <c r="FQ6" s="53">
        <v>51818.75</v>
      </c>
      <c r="FR6" s="53">
        <v>9940.14</v>
      </c>
      <c r="FS6" s="53">
        <v>341.47</v>
      </c>
      <c r="FT6" s="53">
        <v>0</v>
      </c>
      <c r="FU6" s="53">
        <v>0</v>
      </c>
      <c r="FV6" s="53">
        <v>39747</v>
      </c>
      <c r="FW6" s="53">
        <v>281053.49999999994</v>
      </c>
      <c r="FX6" s="53">
        <v>0</v>
      </c>
      <c r="FY6" s="53">
        <v>0</v>
      </c>
      <c r="FZ6" s="53">
        <v>52508.880000000005</v>
      </c>
      <c r="GA6" s="53">
        <v>3527.1800000000003</v>
      </c>
      <c r="GB6" s="53">
        <v>2962.33</v>
      </c>
      <c r="GC6" s="53">
        <v>13200.08</v>
      </c>
      <c r="GD6" s="53">
        <v>59193.83</v>
      </c>
      <c r="GE6" s="53">
        <v>9743.4599999999991</v>
      </c>
      <c r="GF6" s="53">
        <v>60956.51</v>
      </c>
      <c r="GG6" s="53">
        <v>350.78</v>
      </c>
      <c r="GH6" s="53">
        <v>0</v>
      </c>
      <c r="GI6" s="53">
        <v>0</v>
      </c>
      <c r="GJ6" s="53">
        <v>42400.82</v>
      </c>
      <c r="GK6" s="53">
        <v>40275</v>
      </c>
      <c r="GL6" s="53">
        <v>0</v>
      </c>
      <c r="GM6" s="53">
        <v>0</v>
      </c>
      <c r="GN6" s="53">
        <v>4365.2299999999996</v>
      </c>
      <c r="GO6" s="53">
        <v>0</v>
      </c>
      <c r="GP6" s="53">
        <v>0</v>
      </c>
      <c r="GQ6" s="53">
        <v>439974.72</v>
      </c>
      <c r="GR6" s="53">
        <v>46730.54</v>
      </c>
      <c r="GS6" s="53">
        <v>195500</v>
      </c>
      <c r="GT6" s="53">
        <v>5959.03</v>
      </c>
      <c r="GU6" s="53">
        <v>0</v>
      </c>
      <c r="GV6" s="53">
        <v>0</v>
      </c>
      <c r="GW6" s="53">
        <v>0</v>
      </c>
      <c r="GX6" s="53">
        <v>0</v>
      </c>
      <c r="GY6" s="53">
        <v>0</v>
      </c>
      <c r="GZ6" s="53">
        <v>0</v>
      </c>
      <c r="HA6" s="53">
        <v>0</v>
      </c>
      <c r="HB6" s="53">
        <v>439</v>
      </c>
      <c r="HC6" s="53">
        <v>11682.720000000001</v>
      </c>
      <c r="HD6" s="53">
        <v>1202.74</v>
      </c>
      <c r="HE6" s="53">
        <v>0</v>
      </c>
      <c r="HF6" s="53">
        <v>54786</v>
      </c>
      <c r="HG6" s="53">
        <v>2443</v>
      </c>
      <c r="HH6" s="53">
        <v>7222.25</v>
      </c>
      <c r="HI6" s="53">
        <v>0</v>
      </c>
      <c r="HJ6" s="53">
        <v>0</v>
      </c>
      <c r="HK6" s="53">
        <v>660150</v>
      </c>
      <c r="HL6" s="53">
        <v>1505</v>
      </c>
    </row>
    <row r="7" spans="1:220" ht="18" customHeight="1" x14ac:dyDescent="0.3">
      <c r="A7" s="2">
        <v>61001</v>
      </c>
      <c r="B7" s="3" t="s">
        <v>195</v>
      </c>
      <c r="C7" s="3" t="s">
        <v>574</v>
      </c>
      <c r="D7" s="6">
        <v>194.24777695</v>
      </c>
      <c r="E7" s="15" t="s">
        <v>196</v>
      </c>
      <c r="F7" s="4">
        <v>336</v>
      </c>
      <c r="G7" s="29">
        <v>1285691.42</v>
      </c>
      <c r="H7" s="29">
        <v>38211.800000000003</v>
      </c>
      <c r="I7" s="29">
        <v>1347147.34</v>
      </c>
      <c r="J7" s="29">
        <v>173988</v>
      </c>
      <c r="K7" s="29">
        <v>746601.43</v>
      </c>
      <c r="L7" s="29">
        <v>0</v>
      </c>
      <c r="M7" s="29">
        <v>0</v>
      </c>
      <c r="N7" s="29">
        <v>0</v>
      </c>
      <c r="O7" s="29">
        <v>486968.14</v>
      </c>
      <c r="P7" s="29">
        <v>0</v>
      </c>
      <c r="Q7" s="29">
        <v>111858</v>
      </c>
      <c r="R7" s="29">
        <v>0</v>
      </c>
      <c r="S7" s="29">
        <v>4094.44</v>
      </c>
      <c r="T7" s="29">
        <v>0</v>
      </c>
      <c r="U7" s="29">
        <v>0</v>
      </c>
      <c r="V7" s="29">
        <v>0</v>
      </c>
      <c r="W7" s="29">
        <v>1279313</v>
      </c>
      <c r="X7" s="29">
        <v>0</v>
      </c>
      <c r="Y7" s="29">
        <v>111858</v>
      </c>
      <c r="Z7" s="29">
        <v>0</v>
      </c>
      <c r="AA7" s="29">
        <v>54146</v>
      </c>
      <c r="AB7" s="29">
        <v>1417091.7500000002</v>
      </c>
      <c r="AC7" s="29">
        <v>73169.820000000007</v>
      </c>
      <c r="AD7" s="29">
        <v>0</v>
      </c>
      <c r="AE7" s="29">
        <v>39991.449999999997</v>
      </c>
      <c r="AF7" s="29">
        <v>0</v>
      </c>
      <c r="AG7" s="29">
        <v>0</v>
      </c>
      <c r="AH7" s="29">
        <v>559358.25</v>
      </c>
      <c r="AI7" s="29">
        <v>6827.73</v>
      </c>
      <c r="AJ7" s="29">
        <v>0</v>
      </c>
      <c r="AK7" s="29">
        <v>0</v>
      </c>
      <c r="AL7" s="29">
        <v>0</v>
      </c>
      <c r="AM7" s="29">
        <v>0</v>
      </c>
      <c r="AN7" s="29">
        <v>190701.55</v>
      </c>
      <c r="AO7" s="29">
        <v>390443.51</v>
      </c>
      <c r="AP7" s="29">
        <v>100785.03</v>
      </c>
      <c r="AQ7" s="29">
        <v>0</v>
      </c>
      <c r="AR7" s="29">
        <v>349334.2</v>
      </c>
      <c r="AS7" s="29">
        <v>132716.13</v>
      </c>
      <c r="AT7" s="29">
        <v>0</v>
      </c>
      <c r="AU7" s="29">
        <v>101696.51</v>
      </c>
      <c r="AV7" s="29">
        <v>0</v>
      </c>
      <c r="AW7" s="29">
        <v>0</v>
      </c>
      <c r="AX7" s="29">
        <v>200003.16</v>
      </c>
      <c r="AY7" s="29">
        <v>16003.29</v>
      </c>
      <c r="AZ7" s="29">
        <v>0</v>
      </c>
      <c r="BA7" s="29">
        <v>9202.1200000000008</v>
      </c>
      <c r="BB7" s="29">
        <v>52164.3</v>
      </c>
      <c r="BC7" s="29">
        <v>22207</v>
      </c>
      <c r="BD7" s="29">
        <v>46865.38</v>
      </c>
      <c r="BE7" s="29">
        <v>0</v>
      </c>
      <c r="BF7" s="29">
        <v>0</v>
      </c>
      <c r="BG7" s="29">
        <v>0</v>
      </c>
      <c r="BH7" s="29">
        <v>40243.64</v>
      </c>
      <c r="BI7" s="29">
        <v>5699.65</v>
      </c>
      <c r="BJ7" s="29">
        <v>88315.06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0</v>
      </c>
      <c r="CC7" s="29">
        <v>36987.46</v>
      </c>
      <c r="CD7" s="29">
        <v>0</v>
      </c>
      <c r="CE7" s="29">
        <v>0</v>
      </c>
      <c r="CF7" s="29">
        <v>10190.97011951218</v>
      </c>
      <c r="CG7" s="29">
        <v>845511.22</v>
      </c>
      <c r="CH7" s="29">
        <v>818220.09</v>
      </c>
      <c r="CI7" s="29">
        <v>40299.769999999997</v>
      </c>
      <c r="CJ7" s="29">
        <v>280776.95</v>
      </c>
      <c r="CK7" s="29">
        <v>0</v>
      </c>
      <c r="CL7" s="29">
        <v>0</v>
      </c>
      <c r="CM7" s="29">
        <v>366161.19</v>
      </c>
      <c r="CN7" s="29">
        <v>22453.24</v>
      </c>
      <c r="CO7" s="29">
        <v>176491.44</v>
      </c>
      <c r="CP7" s="29">
        <v>4950</v>
      </c>
      <c r="CQ7" s="29">
        <v>497025.69</v>
      </c>
      <c r="CR7" s="29">
        <v>6932831</v>
      </c>
      <c r="CS7" s="29">
        <v>189146.2</v>
      </c>
      <c r="CT7" s="29">
        <v>176.29</v>
      </c>
      <c r="CU7" s="5">
        <v>1.7610000000000001</v>
      </c>
      <c r="CV7" s="5">
        <v>3.94</v>
      </c>
      <c r="CW7" s="5">
        <v>8.1539999999999999</v>
      </c>
      <c r="CX7" s="5">
        <v>1.367</v>
      </c>
      <c r="CY7" s="5">
        <v>1.7250000000000001</v>
      </c>
      <c r="CZ7" s="5">
        <v>0.68600000000000005</v>
      </c>
      <c r="DA7" s="5" t="s">
        <v>430</v>
      </c>
      <c r="DB7" s="13">
        <v>261699623</v>
      </c>
      <c r="DC7" s="13">
        <v>70782335</v>
      </c>
      <c r="DD7" s="13">
        <v>40109837</v>
      </c>
      <c r="DE7" s="4">
        <v>68</v>
      </c>
      <c r="DF7" s="4">
        <v>386</v>
      </c>
      <c r="DG7" s="6">
        <v>22</v>
      </c>
      <c r="DH7" s="6">
        <v>21.8</v>
      </c>
      <c r="DI7" s="6">
        <v>338.39</v>
      </c>
      <c r="DJ7" s="5">
        <v>1.3999999999999999E-2</v>
      </c>
      <c r="DK7" s="41">
        <v>0.36</v>
      </c>
      <c r="DL7" s="41">
        <f>DE7/DF7</f>
        <v>0.17616580310880828</v>
      </c>
      <c r="DM7" s="4">
        <f>DF7/(DY7+DZ7)</f>
        <v>15.59595959595959</v>
      </c>
      <c r="DN7" s="41">
        <f>(DQ7+DR7)/(DT7+DU7)</f>
        <v>0.84554013830695773</v>
      </c>
      <c r="DO7" s="43">
        <v>20</v>
      </c>
      <c r="DP7" s="28">
        <v>50.142011834319526</v>
      </c>
      <c r="DQ7" s="28">
        <v>203.66198746954402</v>
      </c>
      <c r="DR7" s="28">
        <v>78.918466470588228</v>
      </c>
      <c r="DS7" s="28">
        <v>50.142011834319526</v>
      </c>
      <c r="DT7" s="28">
        <v>249.2718760877132</v>
      </c>
      <c r="DU7" s="28">
        <v>84.929235294117632</v>
      </c>
      <c r="DV7" s="54">
        <v>43478.10344827587</v>
      </c>
      <c r="DW7" s="55">
        <v>7.9615384615384617</v>
      </c>
      <c r="DX7" s="56">
        <v>0.19230769230769232</v>
      </c>
      <c r="DY7" s="55">
        <v>24.250000000000011</v>
      </c>
      <c r="DZ7" s="55">
        <v>0.50000000000000011</v>
      </c>
      <c r="EA7" s="44">
        <v>20.2</v>
      </c>
      <c r="EB7" s="44">
        <v>21.3</v>
      </c>
      <c r="EC7" s="44">
        <v>25.3</v>
      </c>
      <c r="ED7" s="44">
        <v>22.9</v>
      </c>
      <c r="EE7" s="44">
        <v>22.5</v>
      </c>
      <c r="EF7" s="45">
        <v>10</v>
      </c>
      <c r="EG7" s="53">
        <v>1528771.3</v>
      </c>
      <c r="EH7" s="53">
        <v>62351.03</v>
      </c>
      <c r="EI7" s="53">
        <v>0</v>
      </c>
      <c r="EJ7" s="53">
        <v>149404.34</v>
      </c>
      <c r="EK7" s="53">
        <v>227849.61</v>
      </c>
      <c r="EL7" s="53">
        <v>70374.899999999994</v>
      </c>
      <c r="EM7" s="53">
        <v>0</v>
      </c>
      <c r="EN7" s="53">
        <v>136495.67000000001</v>
      </c>
      <c r="EO7" s="53">
        <v>70867.56</v>
      </c>
      <c r="EP7" s="53">
        <v>80573.97</v>
      </c>
      <c r="EQ7" s="53">
        <v>86589.52</v>
      </c>
      <c r="ER7" s="53">
        <v>34359</v>
      </c>
      <c r="ES7" s="53">
        <v>0</v>
      </c>
      <c r="ET7" s="53">
        <v>122217.12</v>
      </c>
      <c r="EU7" s="53">
        <v>326158.17</v>
      </c>
      <c r="EV7" s="53">
        <v>10818.79</v>
      </c>
      <c r="EW7" s="53">
        <v>0</v>
      </c>
      <c r="EX7" s="53">
        <v>36113.19</v>
      </c>
      <c r="EY7" s="53">
        <v>47467.14</v>
      </c>
      <c r="EZ7" s="53">
        <v>13380.26</v>
      </c>
      <c r="FA7" s="53">
        <v>0</v>
      </c>
      <c r="FB7" s="53">
        <v>25117.84</v>
      </c>
      <c r="FC7" s="53">
        <v>6614.56</v>
      </c>
      <c r="FD7" s="53">
        <v>23897.56</v>
      </c>
      <c r="FE7" s="53">
        <v>10311.879999999999</v>
      </c>
      <c r="FF7" s="53">
        <v>2628.46</v>
      </c>
      <c r="FG7" s="53">
        <v>0</v>
      </c>
      <c r="FH7" s="53">
        <v>20745.129999999997</v>
      </c>
      <c r="FI7" s="53">
        <v>83206.540000000008</v>
      </c>
      <c r="FJ7" s="53">
        <v>6827.73</v>
      </c>
      <c r="FK7" s="53">
        <v>0</v>
      </c>
      <c r="FL7" s="53">
        <v>58736.07</v>
      </c>
      <c r="FM7" s="53">
        <v>35885.29</v>
      </c>
      <c r="FN7" s="53">
        <v>11492.71</v>
      </c>
      <c r="FO7" s="53">
        <v>121252.5</v>
      </c>
      <c r="FP7" s="53">
        <v>149753.23000000001</v>
      </c>
      <c r="FQ7" s="53">
        <v>26167.4</v>
      </c>
      <c r="FR7" s="53">
        <v>0</v>
      </c>
      <c r="FS7" s="53">
        <v>600</v>
      </c>
      <c r="FT7" s="53">
        <v>0</v>
      </c>
      <c r="FU7" s="53">
        <v>0</v>
      </c>
      <c r="FV7" s="53">
        <v>28908</v>
      </c>
      <c r="FW7" s="53">
        <v>77787.44</v>
      </c>
      <c r="FX7" s="53">
        <v>0</v>
      </c>
      <c r="FY7" s="53">
        <v>0</v>
      </c>
      <c r="FZ7" s="53">
        <v>24173.97</v>
      </c>
      <c r="GA7" s="53">
        <v>17957.79</v>
      </c>
      <c r="GB7" s="53">
        <v>14739.28</v>
      </c>
      <c r="GC7" s="53">
        <v>6224.8</v>
      </c>
      <c r="GD7" s="53">
        <v>37967.46</v>
      </c>
      <c r="GE7" s="53">
        <v>37931.99</v>
      </c>
      <c r="GF7" s="53">
        <v>75077.42</v>
      </c>
      <c r="GG7" s="53">
        <v>4294.16</v>
      </c>
      <c r="GH7" s="53">
        <v>0</v>
      </c>
      <c r="GI7" s="53">
        <v>0</v>
      </c>
      <c r="GJ7" s="53">
        <v>23385.200000000001</v>
      </c>
      <c r="GK7" s="53">
        <v>200</v>
      </c>
      <c r="GL7" s="53">
        <v>0</v>
      </c>
      <c r="GM7" s="53">
        <v>0</v>
      </c>
      <c r="GN7" s="53">
        <v>25162.33</v>
      </c>
      <c r="GO7" s="53">
        <v>0</v>
      </c>
      <c r="GP7" s="53">
        <v>0</v>
      </c>
      <c r="GQ7" s="53">
        <v>6857018</v>
      </c>
      <c r="GR7" s="53">
        <v>22207</v>
      </c>
      <c r="GS7" s="53">
        <v>38000</v>
      </c>
      <c r="GT7" s="53">
        <v>0</v>
      </c>
      <c r="GU7" s="53">
        <v>77.239999999999995</v>
      </c>
      <c r="GV7" s="53">
        <v>0</v>
      </c>
      <c r="GW7" s="53">
        <v>0</v>
      </c>
      <c r="GX7" s="53">
        <v>0</v>
      </c>
      <c r="GY7" s="53">
        <v>318</v>
      </c>
      <c r="GZ7" s="53">
        <v>0</v>
      </c>
      <c r="HA7" s="53">
        <v>0</v>
      </c>
      <c r="HB7" s="53">
        <v>1430</v>
      </c>
      <c r="HC7" s="53">
        <v>61283.68</v>
      </c>
      <c r="HD7" s="53">
        <v>0</v>
      </c>
      <c r="HE7" s="53">
        <v>500</v>
      </c>
      <c r="HF7" s="53">
        <v>0</v>
      </c>
      <c r="HG7" s="53">
        <v>0</v>
      </c>
      <c r="HH7" s="53">
        <v>9597.25</v>
      </c>
      <c r="HI7" s="53">
        <v>0</v>
      </c>
      <c r="HJ7" s="53">
        <v>0</v>
      </c>
      <c r="HK7" s="53">
        <v>537269.32999999996</v>
      </c>
      <c r="HL7" s="53">
        <v>10447.36</v>
      </c>
    </row>
    <row r="8" spans="1:220" ht="18" customHeight="1" x14ac:dyDescent="0.3">
      <c r="A8" s="2">
        <v>11001</v>
      </c>
      <c r="B8" s="3" t="s">
        <v>31</v>
      </c>
      <c r="C8" s="3" t="s">
        <v>458</v>
      </c>
      <c r="D8" s="6">
        <v>204.286076409999</v>
      </c>
      <c r="E8" s="15" t="s">
        <v>32</v>
      </c>
      <c r="F8" s="4">
        <v>316</v>
      </c>
      <c r="G8" s="29">
        <v>1290142.77</v>
      </c>
      <c r="H8" s="29">
        <v>20247.91</v>
      </c>
      <c r="I8" s="29">
        <v>1438386.6</v>
      </c>
      <c r="J8" s="29">
        <v>751644.83</v>
      </c>
      <c r="K8" s="29">
        <v>0</v>
      </c>
      <c r="L8" s="29">
        <v>0</v>
      </c>
      <c r="M8" s="29">
        <v>0</v>
      </c>
      <c r="N8" s="29">
        <v>89477</v>
      </c>
      <c r="O8" s="29">
        <v>369087.45</v>
      </c>
      <c r="P8" s="29">
        <v>0</v>
      </c>
      <c r="Q8" s="29">
        <v>0</v>
      </c>
      <c r="R8" s="29">
        <v>28637.35</v>
      </c>
      <c r="S8" s="29">
        <v>0</v>
      </c>
      <c r="T8" s="29">
        <v>0</v>
      </c>
      <c r="U8" s="29">
        <v>0</v>
      </c>
      <c r="V8" s="29">
        <v>0</v>
      </c>
      <c r="W8" s="29">
        <v>1383661</v>
      </c>
      <c r="X8" s="29">
        <v>0</v>
      </c>
      <c r="Y8" s="29">
        <v>0</v>
      </c>
      <c r="Z8" s="29">
        <v>0</v>
      </c>
      <c r="AA8" s="29">
        <v>63514</v>
      </c>
      <c r="AB8" s="29">
        <v>2345103.0100000002</v>
      </c>
      <c r="AC8" s="29">
        <v>89628.800000000003</v>
      </c>
      <c r="AD8" s="29">
        <v>0</v>
      </c>
      <c r="AE8" s="29">
        <v>233816.02</v>
      </c>
      <c r="AF8" s="29">
        <v>0</v>
      </c>
      <c r="AG8" s="29">
        <v>0</v>
      </c>
      <c r="AH8" s="29">
        <v>197660.86000000002</v>
      </c>
      <c r="AI8" s="29">
        <v>32490.85</v>
      </c>
      <c r="AJ8" s="29">
        <v>0</v>
      </c>
      <c r="AK8" s="29">
        <v>0</v>
      </c>
      <c r="AL8" s="29">
        <v>0</v>
      </c>
      <c r="AM8" s="29">
        <v>0</v>
      </c>
      <c r="AN8" s="29">
        <v>689988.04</v>
      </c>
      <c r="AO8" s="29">
        <v>566434.86</v>
      </c>
      <c r="AP8" s="29">
        <v>164014.67000000001</v>
      </c>
      <c r="AQ8" s="29">
        <v>0</v>
      </c>
      <c r="AR8" s="29">
        <v>479662.5</v>
      </c>
      <c r="AS8" s="29">
        <v>130788.45</v>
      </c>
      <c r="AT8" s="29">
        <v>11867.15</v>
      </c>
      <c r="AU8" s="29">
        <v>19924.59</v>
      </c>
      <c r="AV8" s="29">
        <v>14559.1</v>
      </c>
      <c r="AW8" s="29">
        <v>0</v>
      </c>
      <c r="AX8" s="29">
        <v>157769.91</v>
      </c>
      <c r="AY8" s="29">
        <v>4600</v>
      </c>
      <c r="AZ8" s="29">
        <v>5099</v>
      </c>
      <c r="BA8" s="29">
        <v>3691.74</v>
      </c>
      <c r="BB8" s="29">
        <v>8760.2000000000007</v>
      </c>
      <c r="BC8" s="29">
        <v>434360.28</v>
      </c>
      <c r="BD8" s="29">
        <v>49999</v>
      </c>
      <c r="BE8" s="29">
        <v>4150.38</v>
      </c>
      <c r="BF8" s="29">
        <v>0</v>
      </c>
      <c r="BG8" s="29">
        <v>0</v>
      </c>
      <c r="BH8" s="29">
        <v>0</v>
      </c>
      <c r="BI8" s="29">
        <v>97665.35</v>
      </c>
      <c r="BJ8" s="29">
        <v>60340.150000000009</v>
      </c>
      <c r="BK8" s="29">
        <v>25818.06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29">
        <v>0</v>
      </c>
      <c r="CF8" s="29">
        <v>14944.26576933505</v>
      </c>
      <c r="CG8" s="29">
        <v>440424.98</v>
      </c>
      <c r="CH8" s="29">
        <v>104264.95</v>
      </c>
      <c r="CI8" s="29">
        <v>472367.25</v>
      </c>
      <c r="CJ8" s="29">
        <v>0</v>
      </c>
      <c r="CK8" s="29">
        <v>7160199.1200000001</v>
      </c>
      <c r="CL8" s="29">
        <v>2521548.87</v>
      </c>
      <c r="CM8" s="29">
        <v>1098.1500000000001</v>
      </c>
      <c r="CN8" s="29">
        <v>0</v>
      </c>
      <c r="CO8" s="29">
        <v>216788.83</v>
      </c>
      <c r="CP8" s="29">
        <v>0</v>
      </c>
      <c r="CQ8" s="29">
        <v>0</v>
      </c>
      <c r="CR8" s="29">
        <v>6340406.5800000001</v>
      </c>
      <c r="CS8" s="29">
        <v>271636.05</v>
      </c>
      <c r="CT8" s="29">
        <v>0</v>
      </c>
      <c r="CU8" s="5">
        <v>2.161</v>
      </c>
      <c r="CV8" s="5">
        <v>4.835</v>
      </c>
      <c r="CW8" s="5">
        <v>10.006</v>
      </c>
      <c r="CX8" s="5">
        <v>1.5669999999999999</v>
      </c>
      <c r="CY8" s="5">
        <v>0</v>
      </c>
      <c r="CZ8" s="5">
        <v>0</v>
      </c>
      <c r="DA8" s="5" t="s">
        <v>430</v>
      </c>
      <c r="DB8" s="13">
        <v>144076406</v>
      </c>
      <c r="DC8" s="13">
        <v>40462356</v>
      </c>
      <c r="DD8" s="13">
        <v>52380624</v>
      </c>
      <c r="DE8" s="4">
        <v>42</v>
      </c>
      <c r="DF8" s="4">
        <v>348</v>
      </c>
      <c r="DG8" s="6">
        <v>4</v>
      </c>
      <c r="DH8" s="6">
        <v>1</v>
      </c>
      <c r="DI8" s="6">
        <v>316</v>
      </c>
      <c r="DJ8" s="5">
        <v>3.7000000000000005E-2</v>
      </c>
      <c r="DK8" s="41"/>
      <c r="DL8" s="41">
        <f>DE8/DF8</f>
        <v>0.1206896551724138</v>
      </c>
      <c r="DM8" s="4">
        <f>DF8/(DY8+DZ8)</f>
        <v>10.220264317180616</v>
      </c>
      <c r="DN8" s="41">
        <f>(DQ8+DR8)/(DT8+DU8)</f>
        <v>0.9334368532362658</v>
      </c>
      <c r="DO8" s="43">
        <v>13</v>
      </c>
      <c r="DP8" s="28">
        <v>32.537878787878789</v>
      </c>
      <c r="DQ8" s="28">
        <v>248.34637882457824</v>
      </c>
      <c r="DR8" s="28">
        <v>53.666842105263164</v>
      </c>
      <c r="DS8" s="28">
        <v>32.537878787878789</v>
      </c>
      <c r="DT8" s="28">
        <v>264.23391812865498</v>
      </c>
      <c r="DU8" s="28">
        <v>59.315789473684212</v>
      </c>
      <c r="DV8" s="54">
        <v>47868.138643067839</v>
      </c>
      <c r="DW8" s="55">
        <v>13.142857142857142</v>
      </c>
      <c r="DX8" s="56">
        <v>0.2857142857142857</v>
      </c>
      <c r="DY8" s="55">
        <v>34.050000000000004</v>
      </c>
      <c r="DZ8" s="55">
        <v>0</v>
      </c>
      <c r="EA8" s="44">
        <v>16.666699999999999</v>
      </c>
      <c r="EB8" s="44">
        <v>18.25</v>
      </c>
      <c r="EC8" s="44">
        <v>19.083300000000001</v>
      </c>
      <c r="ED8" s="44">
        <v>19.333300000000001</v>
      </c>
      <c r="EE8" s="44">
        <v>18.5</v>
      </c>
      <c r="EF8" s="45">
        <v>12</v>
      </c>
      <c r="EG8" s="53">
        <v>1814168.9</v>
      </c>
      <c r="EH8" s="53">
        <v>61845.52</v>
      </c>
      <c r="EI8" s="53">
        <v>0</v>
      </c>
      <c r="EJ8" s="53">
        <v>444681.86000000004</v>
      </c>
      <c r="EK8" s="53">
        <v>350480.61</v>
      </c>
      <c r="EL8" s="53">
        <v>100810.53</v>
      </c>
      <c r="EM8" s="53">
        <v>0</v>
      </c>
      <c r="EN8" s="53">
        <v>135867.24</v>
      </c>
      <c r="EO8" s="53">
        <v>83185.33</v>
      </c>
      <c r="EP8" s="53">
        <v>89172.59</v>
      </c>
      <c r="EQ8" s="53">
        <v>13056.45</v>
      </c>
      <c r="ER8" s="53">
        <v>0</v>
      </c>
      <c r="ES8" s="53">
        <v>0</v>
      </c>
      <c r="ET8" s="53">
        <v>88946.510000000009</v>
      </c>
      <c r="EU8" s="53">
        <v>625821.34</v>
      </c>
      <c r="EV8" s="53">
        <v>27274.09</v>
      </c>
      <c r="EW8" s="53">
        <v>0</v>
      </c>
      <c r="EX8" s="53">
        <v>166580.34000000003</v>
      </c>
      <c r="EY8" s="53">
        <v>139219.68999999997</v>
      </c>
      <c r="EZ8" s="53">
        <v>47106.25</v>
      </c>
      <c r="FA8" s="53">
        <v>0</v>
      </c>
      <c r="FB8" s="53">
        <v>63529.54</v>
      </c>
      <c r="FC8" s="53">
        <v>22192.3</v>
      </c>
      <c r="FD8" s="53">
        <v>65514.46</v>
      </c>
      <c r="FE8" s="53">
        <v>5982.42</v>
      </c>
      <c r="FF8" s="53">
        <v>0</v>
      </c>
      <c r="FG8" s="53">
        <v>0</v>
      </c>
      <c r="FH8" s="53">
        <v>10724.49</v>
      </c>
      <c r="FI8" s="53">
        <v>35629.39</v>
      </c>
      <c r="FJ8" s="53">
        <v>32490.85</v>
      </c>
      <c r="FK8" s="53">
        <v>0</v>
      </c>
      <c r="FL8" s="53">
        <v>111459.70999999999</v>
      </c>
      <c r="FM8" s="53">
        <v>45192.619999999995</v>
      </c>
      <c r="FN8" s="53">
        <v>5189.12</v>
      </c>
      <c r="FO8" s="53">
        <v>14537.72</v>
      </c>
      <c r="FP8" s="53">
        <v>651104.77</v>
      </c>
      <c r="FQ8" s="53">
        <v>9257.44</v>
      </c>
      <c r="FR8" s="53">
        <v>7062.6</v>
      </c>
      <c r="FS8" s="53">
        <v>0</v>
      </c>
      <c r="FT8" s="53">
        <v>0</v>
      </c>
      <c r="FU8" s="53">
        <v>0</v>
      </c>
      <c r="FV8" s="53">
        <v>24508.65</v>
      </c>
      <c r="FW8" s="53">
        <v>129087.57999999999</v>
      </c>
      <c r="FX8" s="53">
        <v>509.19</v>
      </c>
      <c r="FY8" s="53">
        <v>0</v>
      </c>
      <c r="FZ8" s="53">
        <v>23259.82</v>
      </c>
      <c r="GA8" s="53">
        <v>2963.79</v>
      </c>
      <c r="GB8" s="53">
        <v>9899.77</v>
      </c>
      <c r="GC8" s="53">
        <v>16145.8</v>
      </c>
      <c r="GD8" s="53">
        <v>43806.559999999998</v>
      </c>
      <c r="GE8" s="53">
        <v>16031.83</v>
      </c>
      <c r="GF8" s="53">
        <v>113037.54</v>
      </c>
      <c r="GG8" s="53">
        <v>885.72</v>
      </c>
      <c r="GH8" s="53">
        <v>0</v>
      </c>
      <c r="GI8" s="53">
        <v>0</v>
      </c>
      <c r="GJ8" s="53">
        <v>29179.910000000003</v>
      </c>
      <c r="GK8" s="53">
        <v>171872.68</v>
      </c>
      <c r="GL8" s="53">
        <v>0</v>
      </c>
      <c r="GM8" s="53">
        <v>0</v>
      </c>
      <c r="GN8" s="53">
        <v>8054.46</v>
      </c>
      <c r="GO8" s="53">
        <v>5099</v>
      </c>
      <c r="GP8" s="53">
        <v>3691.74</v>
      </c>
      <c r="GQ8" s="53">
        <v>6318483.2599999998</v>
      </c>
      <c r="GR8" s="53">
        <v>19464.669999999998</v>
      </c>
      <c r="GS8" s="53">
        <v>49999</v>
      </c>
      <c r="GT8" s="53">
        <v>4150.38</v>
      </c>
      <c r="GU8" s="53">
        <v>0</v>
      </c>
      <c r="GV8" s="53">
        <v>0</v>
      </c>
      <c r="GW8" s="53">
        <v>0</v>
      </c>
      <c r="GX8" s="53">
        <v>95010.35</v>
      </c>
      <c r="GY8" s="53">
        <v>0</v>
      </c>
      <c r="GZ8" s="53">
        <v>0</v>
      </c>
      <c r="HA8" s="53">
        <v>0</v>
      </c>
      <c r="HB8" s="53">
        <v>892</v>
      </c>
      <c r="HC8" s="53">
        <v>54396.21</v>
      </c>
      <c r="HD8" s="53">
        <v>1009</v>
      </c>
      <c r="HE8" s="53">
        <v>0</v>
      </c>
      <c r="HF8" s="53">
        <v>250</v>
      </c>
      <c r="HG8" s="53">
        <v>121.55</v>
      </c>
      <c r="HH8" s="53">
        <v>8716.01</v>
      </c>
      <c r="HI8" s="53">
        <v>0</v>
      </c>
      <c r="HJ8" s="53">
        <v>14559.1</v>
      </c>
      <c r="HK8" s="53">
        <v>0</v>
      </c>
      <c r="HL8" s="53">
        <v>7065.35</v>
      </c>
    </row>
    <row r="9" spans="1:220" ht="18" customHeight="1" x14ac:dyDescent="0.3">
      <c r="A9" s="2">
        <v>38001</v>
      </c>
      <c r="B9" s="3" t="s">
        <v>112</v>
      </c>
      <c r="C9" s="3" t="s">
        <v>513</v>
      </c>
      <c r="D9" s="6">
        <v>231.54783122000001</v>
      </c>
      <c r="E9" s="15" t="s">
        <v>113</v>
      </c>
      <c r="F9" s="4">
        <v>254</v>
      </c>
      <c r="G9" s="29">
        <v>1358763.51</v>
      </c>
      <c r="H9" s="29">
        <v>19441.79</v>
      </c>
      <c r="I9" s="29">
        <v>820761.75</v>
      </c>
      <c r="J9" s="29">
        <v>53474.400000000001</v>
      </c>
      <c r="K9" s="29">
        <v>1028223.04</v>
      </c>
      <c r="L9" s="29">
        <v>0</v>
      </c>
      <c r="M9" s="29">
        <v>0</v>
      </c>
      <c r="N9" s="29">
        <v>32076</v>
      </c>
      <c r="O9" s="29">
        <v>600070.73</v>
      </c>
      <c r="P9" s="29">
        <v>0</v>
      </c>
      <c r="Q9" s="29">
        <v>0</v>
      </c>
      <c r="R9" s="29">
        <v>0</v>
      </c>
      <c r="S9" s="29">
        <v>1301.3699999999999</v>
      </c>
      <c r="T9" s="29">
        <v>0</v>
      </c>
      <c r="U9" s="29">
        <v>0</v>
      </c>
      <c r="V9" s="29">
        <v>0</v>
      </c>
      <c r="W9" s="29">
        <v>755124</v>
      </c>
      <c r="X9" s="29">
        <v>0</v>
      </c>
      <c r="Y9" s="29">
        <v>0</v>
      </c>
      <c r="Z9" s="29">
        <v>0</v>
      </c>
      <c r="AA9" s="29">
        <v>59230</v>
      </c>
      <c r="AB9" s="29">
        <v>1292980.1099999999</v>
      </c>
      <c r="AC9" s="29">
        <v>0</v>
      </c>
      <c r="AD9" s="29">
        <v>0</v>
      </c>
      <c r="AE9" s="29">
        <v>79705.2</v>
      </c>
      <c r="AF9" s="29">
        <v>0</v>
      </c>
      <c r="AG9" s="29">
        <v>0</v>
      </c>
      <c r="AH9" s="29">
        <v>411396.5</v>
      </c>
      <c r="AI9" s="29">
        <v>4005.48</v>
      </c>
      <c r="AJ9" s="29">
        <v>0</v>
      </c>
      <c r="AK9" s="29">
        <v>0</v>
      </c>
      <c r="AL9" s="29">
        <v>0</v>
      </c>
      <c r="AM9" s="29">
        <v>0</v>
      </c>
      <c r="AN9" s="29">
        <v>195926.74</v>
      </c>
      <c r="AO9" s="29">
        <v>291492.11000000004</v>
      </c>
      <c r="AP9" s="29">
        <v>148488.45000000001</v>
      </c>
      <c r="AQ9" s="29">
        <v>0</v>
      </c>
      <c r="AR9" s="29">
        <v>314122.57</v>
      </c>
      <c r="AS9" s="29">
        <v>101658.6</v>
      </c>
      <c r="AT9" s="29">
        <v>25427.06</v>
      </c>
      <c r="AU9" s="29">
        <v>0</v>
      </c>
      <c r="AV9" s="29">
        <v>0</v>
      </c>
      <c r="AW9" s="29">
        <v>0</v>
      </c>
      <c r="AX9" s="29">
        <v>193322.59000000003</v>
      </c>
      <c r="AY9" s="29">
        <v>1170.24</v>
      </c>
      <c r="AZ9" s="29">
        <v>3218.93</v>
      </c>
      <c r="BA9" s="29">
        <v>9190.7800000000007</v>
      </c>
      <c r="BB9" s="29">
        <v>0</v>
      </c>
      <c r="BC9" s="29">
        <v>164781.96</v>
      </c>
      <c r="BD9" s="29">
        <v>66550</v>
      </c>
      <c r="BE9" s="29">
        <v>8820.6299999999992</v>
      </c>
      <c r="BF9" s="29">
        <v>0</v>
      </c>
      <c r="BG9" s="29">
        <v>0</v>
      </c>
      <c r="BH9" s="29">
        <v>88420</v>
      </c>
      <c r="BI9" s="29">
        <v>9035.25</v>
      </c>
      <c r="BJ9" s="29">
        <v>31179.520000000004</v>
      </c>
      <c r="BK9" s="29">
        <v>1080.0899999999999</v>
      </c>
      <c r="BL9" s="29">
        <v>0</v>
      </c>
      <c r="BM9" s="29">
        <v>0</v>
      </c>
      <c r="BN9" s="29">
        <v>0</v>
      </c>
      <c r="BO9" s="29">
        <v>14925.2</v>
      </c>
      <c r="BP9" s="29">
        <v>1430.04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63901.68</v>
      </c>
      <c r="CD9" s="29">
        <v>0</v>
      </c>
      <c r="CE9" s="29">
        <v>0</v>
      </c>
      <c r="CF9" s="29">
        <v>11781.158611137689</v>
      </c>
      <c r="CG9" s="29">
        <v>842434.26</v>
      </c>
      <c r="CH9" s="29">
        <v>1855075.23</v>
      </c>
      <c r="CI9" s="29">
        <v>861204.51</v>
      </c>
      <c r="CJ9" s="29">
        <v>160083.72</v>
      </c>
      <c r="CK9" s="29">
        <v>0</v>
      </c>
      <c r="CL9" s="29">
        <v>0</v>
      </c>
      <c r="CM9" s="29">
        <v>285919.59999999998</v>
      </c>
      <c r="CN9" s="29">
        <v>0</v>
      </c>
      <c r="CO9" s="29">
        <v>136289.32999999999</v>
      </c>
      <c r="CP9" s="29">
        <v>24171</v>
      </c>
      <c r="CQ9" s="29">
        <v>285385</v>
      </c>
      <c r="CR9" s="29">
        <v>0</v>
      </c>
      <c r="CS9" s="29">
        <v>143159.03</v>
      </c>
      <c r="CT9" s="29">
        <v>36018.379999999997</v>
      </c>
      <c r="CU9" s="5">
        <v>1.88</v>
      </c>
      <c r="CV9" s="5">
        <v>4.2059999999999995</v>
      </c>
      <c r="CW9" s="5">
        <v>8.7050000000000001</v>
      </c>
      <c r="CX9" s="5">
        <v>1.5669999999999999</v>
      </c>
      <c r="CY9" s="5">
        <v>2.5670000000000002</v>
      </c>
      <c r="CZ9" s="5">
        <v>0.71399999999999997</v>
      </c>
      <c r="DA9" s="5" t="s">
        <v>430</v>
      </c>
      <c r="DB9" s="13">
        <v>277810415</v>
      </c>
      <c r="DC9" s="13">
        <v>74502442</v>
      </c>
      <c r="DD9" s="13">
        <v>48824464</v>
      </c>
      <c r="DE9" s="4">
        <v>36</v>
      </c>
      <c r="DF9" s="4">
        <v>273</v>
      </c>
      <c r="DG9" s="6">
        <v>27</v>
      </c>
      <c r="DH9" s="6">
        <v>2</v>
      </c>
      <c r="DI9" s="6">
        <v>256</v>
      </c>
      <c r="DJ9" s="5">
        <v>0</v>
      </c>
      <c r="DK9" s="41">
        <v>0.20600000000000002</v>
      </c>
      <c r="DL9" s="41">
        <f>DE9/DF9</f>
        <v>0.13186813186813187</v>
      </c>
      <c r="DM9" s="4">
        <f>DF9/(DY9+DZ9)</f>
        <v>12.133333333333333</v>
      </c>
      <c r="DN9" s="41">
        <f>(DQ9+DR9)/(DT9+DU9)</f>
        <v>0.95086297425245914</v>
      </c>
      <c r="DO9" s="43">
        <v>15</v>
      </c>
      <c r="DP9" s="28">
        <v>19.710659898477157</v>
      </c>
      <c r="DQ9" s="28">
        <v>171.08899248864907</v>
      </c>
      <c r="DR9" s="28">
        <v>72.775276073619636</v>
      </c>
      <c r="DS9" s="28">
        <v>19.710659898477157</v>
      </c>
      <c r="DT9" s="28">
        <v>179.82822085889569</v>
      </c>
      <c r="DU9" s="28">
        <v>76.638036809815944</v>
      </c>
      <c r="DV9" s="54">
        <v>45631.790123456791</v>
      </c>
      <c r="DW9" s="55">
        <v>15.666666666666666</v>
      </c>
      <c r="DX9" s="56">
        <v>0.29166666666666669</v>
      </c>
      <c r="DY9" s="55">
        <v>22.5</v>
      </c>
      <c r="DZ9" s="55">
        <v>0</v>
      </c>
      <c r="EA9" s="44">
        <v>24.545500000000001</v>
      </c>
      <c r="EB9" s="44">
        <v>24</v>
      </c>
      <c r="EC9" s="44">
        <v>24.7273</v>
      </c>
      <c r="ED9" s="44">
        <v>24.454499999999999</v>
      </c>
      <c r="EE9" s="44">
        <v>24.7273</v>
      </c>
      <c r="EF9" s="45">
        <v>11</v>
      </c>
      <c r="EG9" s="53">
        <v>1182554.57</v>
      </c>
      <c r="EH9" s="53">
        <v>24034.53</v>
      </c>
      <c r="EI9" s="53">
        <v>0</v>
      </c>
      <c r="EJ9" s="53">
        <v>130859.18</v>
      </c>
      <c r="EK9" s="53">
        <v>205476.2</v>
      </c>
      <c r="EL9" s="53">
        <v>115797.62</v>
      </c>
      <c r="EM9" s="53">
        <v>0</v>
      </c>
      <c r="EN9" s="53">
        <v>93606.17</v>
      </c>
      <c r="EO9" s="53">
        <v>45983.3</v>
      </c>
      <c r="EP9" s="53">
        <v>67482.350000000006</v>
      </c>
      <c r="EQ9" s="53">
        <v>2728</v>
      </c>
      <c r="ER9" s="53">
        <v>59360.59</v>
      </c>
      <c r="ES9" s="53">
        <v>0</v>
      </c>
      <c r="ET9" s="53">
        <v>120279.28</v>
      </c>
      <c r="EU9" s="53">
        <v>390783.66000000003</v>
      </c>
      <c r="EV9" s="53">
        <v>6935.78</v>
      </c>
      <c r="EW9" s="53">
        <v>0</v>
      </c>
      <c r="EX9" s="53">
        <v>55125.86</v>
      </c>
      <c r="EY9" s="53">
        <v>54905.55</v>
      </c>
      <c r="EZ9" s="53">
        <v>22922.67</v>
      </c>
      <c r="FA9" s="53">
        <v>0</v>
      </c>
      <c r="FB9" s="53">
        <v>39383.58</v>
      </c>
      <c r="FC9" s="53">
        <v>5867.34</v>
      </c>
      <c r="FD9" s="53">
        <v>31606.47</v>
      </c>
      <c r="FE9" s="53">
        <v>208.7</v>
      </c>
      <c r="FF9" s="53">
        <v>4541.09</v>
      </c>
      <c r="FG9" s="53">
        <v>0</v>
      </c>
      <c r="FH9" s="53">
        <v>15157.98</v>
      </c>
      <c r="FI9" s="53">
        <v>104345.84</v>
      </c>
      <c r="FJ9" s="53">
        <v>4005.48</v>
      </c>
      <c r="FK9" s="53">
        <v>0</v>
      </c>
      <c r="FL9" s="53">
        <v>35971.140000000007</v>
      </c>
      <c r="FM9" s="53">
        <v>21049.89</v>
      </c>
      <c r="FN9" s="53">
        <v>4630.83</v>
      </c>
      <c r="FO9" s="53">
        <v>0</v>
      </c>
      <c r="FP9" s="53">
        <v>132359.85999999999</v>
      </c>
      <c r="FQ9" s="53">
        <v>29106.86</v>
      </c>
      <c r="FR9" s="53">
        <v>3341.41</v>
      </c>
      <c r="FS9" s="53">
        <v>666.95</v>
      </c>
      <c r="FT9" s="53">
        <v>0</v>
      </c>
      <c r="FU9" s="53">
        <v>0</v>
      </c>
      <c r="FV9" s="53">
        <v>28932.92</v>
      </c>
      <c r="FW9" s="53">
        <v>54481.610000000008</v>
      </c>
      <c r="FX9" s="53">
        <v>799.12</v>
      </c>
      <c r="FY9" s="53">
        <v>0</v>
      </c>
      <c r="FZ9" s="53">
        <v>3858.08</v>
      </c>
      <c r="GA9" s="53">
        <v>5415.9599999999991</v>
      </c>
      <c r="GB9" s="53">
        <v>1806.15</v>
      </c>
      <c r="GC9" s="53">
        <v>0</v>
      </c>
      <c r="GD9" s="53">
        <v>20181.25</v>
      </c>
      <c r="GE9" s="53">
        <v>35358.550000000003</v>
      </c>
      <c r="GF9" s="53">
        <v>63419.199999999997</v>
      </c>
      <c r="GG9" s="53">
        <v>145.30000000000001</v>
      </c>
      <c r="GH9" s="53">
        <v>0</v>
      </c>
      <c r="GI9" s="53">
        <v>0</v>
      </c>
      <c r="GJ9" s="53">
        <v>17031.57</v>
      </c>
      <c r="GK9" s="53">
        <v>49314.81</v>
      </c>
      <c r="GL9" s="53">
        <v>0</v>
      </c>
      <c r="GM9" s="53">
        <v>0</v>
      </c>
      <c r="GN9" s="53">
        <v>1170.24</v>
      </c>
      <c r="GO9" s="53">
        <v>2997</v>
      </c>
      <c r="GP9" s="53">
        <v>6203.84</v>
      </c>
      <c r="GQ9" s="53">
        <v>0</v>
      </c>
      <c r="GR9" s="53">
        <v>164381.96</v>
      </c>
      <c r="GS9" s="53">
        <v>66550</v>
      </c>
      <c r="GT9" s="53">
        <v>8820.6299999999992</v>
      </c>
      <c r="GU9" s="53">
        <v>0</v>
      </c>
      <c r="GV9" s="53">
        <v>0</v>
      </c>
      <c r="GW9" s="53">
        <v>0</v>
      </c>
      <c r="GX9" s="53">
        <v>9035.25</v>
      </c>
      <c r="GY9" s="53">
        <v>2601.3200000000002</v>
      </c>
      <c r="GZ9" s="53">
        <v>500</v>
      </c>
      <c r="HA9" s="53">
        <v>0</v>
      </c>
      <c r="HB9" s="53">
        <v>1292</v>
      </c>
      <c r="HC9" s="53">
        <v>5946.5300000000007</v>
      </c>
      <c r="HD9" s="53">
        <v>6318.12</v>
      </c>
      <c r="HE9" s="53">
        <v>0</v>
      </c>
      <c r="HF9" s="53">
        <v>28991.71</v>
      </c>
      <c r="HG9" s="53">
        <v>267.75</v>
      </c>
      <c r="HH9" s="53">
        <v>4166.7</v>
      </c>
      <c r="HI9" s="53">
        <v>0</v>
      </c>
      <c r="HJ9" s="53">
        <v>0</v>
      </c>
      <c r="HK9" s="53">
        <v>373805</v>
      </c>
      <c r="HL9" s="53">
        <v>11920.84</v>
      </c>
    </row>
    <row r="10" spans="1:220" ht="18" customHeight="1" x14ac:dyDescent="0.3">
      <c r="A10" s="2">
        <v>21001</v>
      </c>
      <c r="B10" s="3" t="s">
        <v>65</v>
      </c>
      <c r="C10" s="3" t="s">
        <v>482</v>
      </c>
      <c r="D10" s="6">
        <v>129.51144185000001</v>
      </c>
      <c r="E10" s="15" t="s">
        <v>66</v>
      </c>
      <c r="F10" s="4">
        <v>179</v>
      </c>
      <c r="G10" s="29">
        <v>684105.06</v>
      </c>
      <c r="H10" s="29">
        <v>10320.07</v>
      </c>
      <c r="I10" s="29">
        <v>863051.53</v>
      </c>
      <c r="J10" s="29">
        <v>56025.55</v>
      </c>
      <c r="K10" s="29">
        <v>562773.81999999995</v>
      </c>
      <c r="L10" s="29">
        <v>0</v>
      </c>
      <c r="M10" s="29">
        <v>0</v>
      </c>
      <c r="N10" s="29">
        <v>30387.63</v>
      </c>
      <c r="O10" s="29">
        <v>290588.11</v>
      </c>
      <c r="P10" s="29">
        <v>0</v>
      </c>
      <c r="Q10" s="29">
        <v>0</v>
      </c>
      <c r="R10" s="29">
        <v>37045</v>
      </c>
      <c r="S10" s="29">
        <v>0</v>
      </c>
      <c r="T10" s="29">
        <v>0</v>
      </c>
      <c r="U10" s="29">
        <v>0</v>
      </c>
      <c r="V10" s="29">
        <v>0</v>
      </c>
      <c r="W10" s="29">
        <v>841972</v>
      </c>
      <c r="X10" s="29">
        <v>0</v>
      </c>
      <c r="Y10" s="29">
        <v>0</v>
      </c>
      <c r="Z10" s="29">
        <v>0</v>
      </c>
      <c r="AA10" s="29">
        <v>57050</v>
      </c>
      <c r="AB10" s="29">
        <v>1071531.3999999999</v>
      </c>
      <c r="AC10" s="29">
        <v>0</v>
      </c>
      <c r="AD10" s="29">
        <v>0</v>
      </c>
      <c r="AE10" s="29">
        <v>129667.1</v>
      </c>
      <c r="AF10" s="29">
        <v>0</v>
      </c>
      <c r="AG10" s="29">
        <v>0</v>
      </c>
      <c r="AH10" s="29">
        <v>173202.94999999998</v>
      </c>
      <c r="AI10" s="29">
        <v>5879.85</v>
      </c>
      <c r="AJ10" s="29">
        <v>0</v>
      </c>
      <c r="AK10" s="29">
        <v>0</v>
      </c>
      <c r="AL10" s="29">
        <v>0</v>
      </c>
      <c r="AM10" s="29">
        <v>0</v>
      </c>
      <c r="AN10" s="29">
        <v>138081.29999999999</v>
      </c>
      <c r="AO10" s="29">
        <v>231629.39</v>
      </c>
      <c r="AP10" s="29">
        <v>90384.89</v>
      </c>
      <c r="AQ10" s="29">
        <v>0</v>
      </c>
      <c r="AR10" s="29">
        <v>200217.91</v>
      </c>
      <c r="AS10" s="29">
        <v>71816.09</v>
      </c>
      <c r="AT10" s="29">
        <v>0</v>
      </c>
      <c r="AU10" s="29">
        <v>0</v>
      </c>
      <c r="AV10" s="29">
        <v>0</v>
      </c>
      <c r="AW10" s="29">
        <v>0</v>
      </c>
      <c r="AX10" s="29">
        <v>91874.65</v>
      </c>
      <c r="AY10" s="29">
        <v>416.24</v>
      </c>
      <c r="AZ10" s="29">
        <v>0</v>
      </c>
      <c r="BA10" s="29">
        <v>6450</v>
      </c>
      <c r="BB10" s="29">
        <v>50438.86</v>
      </c>
      <c r="BC10" s="29">
        <v>12942.95</v>
      </c>
      <c r="BD10" s="29">
        <v>0</v>
      </c>
      <c r="BE10" s="29">
        <v>543.79999999999995</v>
      </c>
      <c r="BF10" s="29">
        <v>0</v>
      </c>
      <c r="BG10" s="29">
        <v>0</v>
      </c>
      <c r="BH10" s="29">
        <v>30000</v>
      </c>
      <c r="BI10" s="29">
        <v>2278</v>
      </c>
      <c r="BJ10" s="29">
        <v>69460.44</v>
      </c>
      <c r="BK10" s="29">
        <v>18981.740000000002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0</v>
      </c>
      <c r="BY10" s="29">
        <v>0</v>
      </c>
      <c r="BZ10" s="29">
        <v>0</v>
      </c>
      <c r="CA10" s="29">
        <v>0</v>
      </c>
      <c r="CB10" s="29">
        <v>0</v>
      </c>
      <c r="CC10" s="29">
        <v>0</v>
      </c>
      <c r="CD10" s="29">
        <v>0</v>
      </c>
      <c r="CE10" s="29">
        <v>0</v>
      </c>
      <c r="CF10" s="29">
        <v>12499.797630033148</v>
      </c>
      <c r="CG10" s="29">
        <v>520081.32</v>
      </c>
      <c r="CH10" s="29">
        <v>822360.25</v>
      </c>
      <c r="CI10" s="29">
        <v>394479.65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98552.55</v>
      </c>
      <c r="CP10" s="29">
        <v>66737.350000000006</v>
      </c>
      <c r="CQ10" s="29">
        <v>0</v>
      </c>
      <c r="CR10" s="29">
        <v>0</v>
      </c>
      <c r="CS10" s="29">
        <v>129067.6</v>
      </c>
      <c r="CT10" s="29">
        <v>84290.82</v>
      </c>
      <c r="CU10" s="5">
        <v>2.9820000000000002</v>
      </c>
      <c r="CV10" s="5">
        <v>6.6720000000000006</v>
      </c>
      <c r="CW10" s="5">
        <v>13.808</v>
      </c>
      <c r="CX10" s="5">
        <v>1.5669999999999999</v>
      </c>
      <c r="CY10" s="5">
        <v>2.6890000000000001</v>
      </c>
      <c r="CZ10" s="5">
        <v>0</v>
      </c>
      <c r="DA10" s="5" t="s">
        <v>430</v>
      </c>
      <c r="DB10" s="13">
        <v>157627168</v>
      </c>
      <c r="DC10" s="13">
        <v>23586288</v>
      </c>
      <c r="DD10" s="13">
        <v>12336672</v>
      </c>
      <c r="DE10" s="4">
        <v>28</v>
      </c>
      <c r="DF10" s="4">
        <v>179</v>
      </c>
      <c r="DG10" s="6">
        <v>35</v>
      </c>
      <c r="DH10" s="6">
        <v>28</v>
      </c>
      <c r="DI10" s="6">
        <v>179</v>
      </c>
      <c r="DJ10" s="5">
        <v>0</v>
      </c>
      <c r="DK10" s="41">
        <v>0.34399999999999997</v>
      </c>
      <c r="DL10" s="41">
        <f>DE10/DF10</f>
        <v>0.15642458100558659</v>
      </c>
      <c r="DM10" s="4">
        <f>DF10/(DY10+DZ10)</f>
        <v>9.7018970189701843</v>
      </c>
      <c r="DN10" s="41">
        <f>(DQ10+DR10)/(DT10+DU10)</f>
        <v>0.95961188090804084</v>
      </c>
      <c r="DO10" s="43">
        <v>13</v>
      </c>
      <c r="DP10" s="28">
        <v>0</v>
      </c>
      <c r="DQ10" s="28">
        <v>115.00518447563996</v>
      </c>
      <c r="DR10" s="28">
        <v>55.811864406779662</v>
      </c>
      <c r="DS10" s="28">
        <v>0</v>
      </c>
      <c r="DT10" s="28">
        <v>119.56571428571428</v>
      </c>
      <c r="DU10" s="28">
        <v>58.440677966101688</v>
      </c>
      <c r="DV10" s="54">
        <v>42827.294772036461</v>
      </c>
      <c r="DW10" s="55">
        <v>13.523809523809524</v>
      </c>
      <c r="DX10" s="56">
        <v>0.38095238095238093</v>
      </c>
      <c r="DY10" s="55">
        <v>18.45000000000001</v>
      </c>
      <c r="DZ10" s="55">
        <v>0</v>
      </c>
      <c r="EA10" s="44"/>
      <c r="EB10" s="44"/>
      <c r="EC10" s="44"/>
      <c r="ED10" s="44"/>
      <c r="EE10" s="44"/>
      <c r="EF10" s="45">
        <v>8</v>
      </c>
      <c r="EG10" s="53">
        <v>891705.22999999986</v>
      </c>
      <c r="EH10" s="53">
        <v>18994.54</v>
      </c>
      <c r="EI10" s="53">
        <v>0</v>
      </c>
      <c r="EJ10" s="53">
        <v>100289</v>
      </c>
      <c r="EK10" s="53">
        <v>148875.02000000002</v>
      </c>
      <c r="EL10" s="53">
        <v>53673.94</v>
      </c>
      <c r="EM10" s="53">
        <v>0</v>
      </c>
      <c r="EN10" s="53">
        <v>54251.31</v>
      </c>
      <c r="EO10" s="53">
        <v>32170.06</v>
      </c>
      <c r="EP10" s="53">
        <v>50570.1</v>
      </c>
      <c r="EQ10" s="53">
        <v>34579.880000000005</v>
      </c>
      <c r="ER10" s="53">
        <v>0</v>
      </c>
      <c r="ES10" s="53">
        <v>0</v>
      </c>
      <c r="ET10" s="53">
        <v>46444.54</v>
      </c>
      <c r="EU10" s="53">
        <v>265137.57999999996</v>
      </c>
      <c r="EV10" s="53">
        <v>6607.12</v>
      </c>
      <c r="EW10" s="53">
        <v>0</v>
      </c>
      <c r="EX10" s="53">
        <v>27892.35</v>
      </c>
      <c r="EY10" s="53">
        <v>45256.53</v>
      </c>
      <c r="EZ10" s="53">
        <v>27823.64</v>
      </c>
      <c r="FA10" s="53">
        <v>0</v>
      </c>
      <c r="FB10" s="53">
        <v>15898.96</v>
      </c>
      <c r="FC10" s="53">
        <v>3975.49</v>
      </c>
      <c r="FD10" s="53">
        <v>15589.82</v>
      </c>
      <c r="FE10" s="53">
        <v>10952.359999999999</v>
      </c>
      <c r="FF10" s="53">
        <v>0</v>
      </c>
      <c r="FG10" s="53">
        <v>0</v>
      </c>
      <c r="FH10" s="53">
        <v>6729.57</v>
      </c>
      <c r="FI10" s="53">
        <v>46124.93</v>
      </c>
      <c r="FJ10" s="53">
        <v>585.22</v>
      </c>
      <c r="FK10" s="53">
        <v>0</v>
      </c>
      <c r="FL10" s="53">
        <v>77008.77</v>
      </c>
      <c r="FM10" s="53">
        <v>35521.51</v>
      </c>
      <c r="FN10" s="53">
        <v>3709.28</v>
      </c>
      <c r="FO10" s="53">
        <v>0</v>
      </c>
      <c r="FP10" s="53">
        <v>103084.68</v>
      </c>
      <c r="FQ10" s="53">
        <v>9741.64</v>
      </c>
      <c r="FR10" s="53">
        <v>1085.6300000000001</v>
      </c>
      <c r="FS10" s="53">
        <v>12893.14</v>
      </c>
      <c r="FT10" s="53">
        <v>0</v>
      </c>
      <c r="FU10" s="53">
        <v>30000</v>
      </c>
      <c r="FV10" s="53">
        <v>12994.17</v>
      </c>
      <c r="FW10" s="53">
        <v>124441.04</v>
      </c>
      <c r="FX10" s="53">
        <v>172.32</v>
      </c>
      <c r="FY10" s="53">
        <v>0</v>
      </c>
      <c r="FZ10" s="53">
        <v>1667.53</v>
      </c>
      <c r="GA10" s="53">
        <v>141.27000000000001</v>
      </c>
      <c r="GB10" s="53">
        <v>3480.24</v>
      </c>
      <c r="GC10" s="53">
        <v>0</v>
      </c>
      <c r="GD10" s="53">
        <v>14985.62</v>
      </c>
      <c r="GE10" s="53">
        <v>19010.02</v>
      </c>
      <c r="GF10" s="53">
        <v>60377.94</v>
      </c>
      <c r="GG10" s="53">
        <v>5386.09</v>
      </c>
      <c r="GH10" s="53">
        <v>0</v>
      </c>
      <c r="GI10" s="53">
        <v>0</v>
      </c>
      <c r="GJ10" s="53">
        <v>18209.57</v>
      </c>
      <c r="GK10" s="53">
        <v>43405.5</v>
      </c>
      <c r="GL10" s="53">
        <v>0</v>
      </c>
      <c r="GM10" s="53">
        <v>0</v>
      </c>
      <c r="GN10" s="53">
        <v>416.24</v>
      </c>
      <c r="GO10" s="53">
        <v>0</v>
      </c>
      <c r="GP10" s="53">
        <v>6450</v>
      </c>
      <c r="GQ10" s="53">
        <v>50438.86</v>
      </c>
      <c r="GR10" s="53">
        <v>12942.95</v>
      </c>
      <c r="GS10" s="53">
        <v>0</v>
      </c>
      <c r="GT10" s="53">
        <v>543.79999999999995</v>
      </c>
      <c r="GU10" s="53">
        <v>0</v>
      </c>
      <c r="GV10" s="53">
        <v>0</v>
      </c>
      <c r="GW10" s="53">
        <v>0</v>
      </c>
      <c r="GX10" s="53">
        <v>2278</v>
      </c>
      <c r="GY10" s="53">
        <v>3587.17</v>
      </c>
      <c r="GZ10" s="53">
        <v>0</v>
      </c>
      <c r="HA10" s="53">
        <v>0</v>
      </c>
      <c r="HB10" s="53">
        <v>684.08999999999992</v>
      </c>
      <c r="HC10" s="53">
        <v>20816.8</v>
      </c>
      <c r="HD10" s="53">
        <v>1697.79</v>
      </c>
      <c r="HE10" s="53">
        <v>0</v>
      </c>
      <c r="HF10" s="53">
        <v>11997.34</v>
      </c>
      <c r="HG10" s="53">
        <v>6918.88</v>
      </c>
      <c r="HH10" s="53">
        <v>1444.1100000000001</v>
      </c>
      <c r="HI10" s="53">
        <v>0</v>
      </c>
      <c r="HJ10" s="53">
        <v>0</v>
      </c>
      <c r="HK10" s="53">
        <v>0</v>
      </c>
      <c r="HL10" s="53">
        <v>7496.7999999999993</v>
      </c>
    </row>
    <row r="11" spans="1:220" ht="18" customHeight="1" x14ac:dyDescent="0.3">
      <c r="A11" s="2">
        <v>4001</v>
      </c>
      <c r="B11" s="3" t="s">
        <v>9</v>
      </c>
      <c r="C11" s="3" t="s">
        <v>442</v>
      </c>
      <c r="D11" s="6">
        <v>179.45644171999899</v>
      </c>
      <c r="E11" s="15" t="s">
        <v>10</v>
      </c>
      <c r="F11" s="4">
        <v>228</v>
      </c>
      <c r="G11" s="29">
        <v>579170.41</v>
      </c>
      <c r="H11" s="29">
        <v>6401.21</v>
      </c>
      <c r="I11" s="29">
        <v>1194569.5</v>
      </c>
      <c r="J11" s="29">
        <v>117253.33</v>
      </c>
      <c r="K11" s="29">
        <v>568890.92000000004</v>
      </c>
      <c r="L11" s="29">
        <v>0</v>
      </c>
      <c r="M11" s="29">
        <v>0</v>
      </c>
      <c r="N11" s="29">
        <v>8306</v>
      </c>
      <c r="O11" s="29">
        <v>344428.68</v>
      </c>
      <c r="P11" s="29">
        <v>0</v>
      </c>
      <c r="Q11" s="29">
        <v>235025</v>
      </c>
      <c r="R11" s="29">
        <v>0</v>
      </c>
      <c r="S11" s="29">
        <v>42.13</v>
      </c>
      <c r="T11" s="29">
        <v>0</v>
      </c>
      <c r="U11" s="29">
        <v>0</v>
      </c>
      <c r="V11" s="29">
        <v>0</v>
      </c>
      <c r="W11" s="29">
        <v>1162921</v>
      </c>
      <c r="X11" s="29">
        <v>0</v>
      </c>
      <c r="Y11" s="29">
        <v>52304</v>
      </c>
      <c r="Z11" s="29">
        <v>182721</v>
      </c>
      <c r="AA11" s="29">
        <v>55973</v>
      </c>
      <c r="AB11" s="29">
        <v>1134194.1400000001</v>
      </c>
      <c r="AC11" s="29">
        <v>0</v>
      </c>
      <c r="AD11" s="29">
        <v>0</v>
      </c>
      <c r="AE11" s="29">
        <v>23088.19</v>
      </c>
      <c r="AF11" s="29">
        <v>0</v>
      </c>
      <c r="AG11" s="29">
        <v>0</v>
      </c>
      <c r="AH11" s="29">
        <v>381963.54</v>
      </c>
      <c r="AI11" s="29">
        <v>26561.15</v>
      </c>
      <c r="AJ11" s="29">
        <v>0</v>
      </c>
      <c r="AK11" s="29">
        <v>0</v>
      </c>
      <c r="AL11" s="29">
        <v>0</v>
      </c>
      <c r="AM11" s="29">
        <v>0</v>
      </c>
      <c r="AN11" s="29">
        <v>90828.62</v>
      </c>
      <c r="AO11" s="29">
        <v>221146.23</v>
      </c>
      <c r="AP11" s="29">
        <v>128698.27</v>
      </c>
      <c r="AQ11" s="29">
        <v>0</v>
      </c>
      <c r="AR11" s="29">
        <v>270831.38</v>
      </c>
      <c r="AS11" s="29">
        <v>39093.14</v>
      </c>
      <c r="AT11" s="29">
        <v>0</v>
      </c>
      <c r="AU11" s="29">
        <v>0</v>
      </c>
      <c r="AV11" s="29">
        <v>0</v>
      </c>
      <c r="AW11" s="29">
        <v>0</v>
      </c>
      <c r="AX11" s="29">
        <v>174109.57</v>
      </c>
      <c r="AY11" s="29">
        <v>1484.91</v>
      </c>
      <c r="AZ11" s="29">
        <v>960</v>
      </c>
      <c r="BA11" s="29">
        <v>5250</v>
      </c>
      <c r="BB11" s="29">
        <v>143934.75</v>
      </c>
      <c r="BC11" s="29">
        <v>10483.1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19732.919999999998</v>
      </c>
      <c r="BJ11" s="29">
        <v>49327.85</v>
      </c>
      <c r="BK11" s="29">
        <v>5304.24</v>
      </c>
      <c r="BL11" s="29">
        <v>0</v>
      </c>
      <c r="BM11" s="29">
        <v>0</v>
      </c>
      <c r="BN11" s="29">
        <v>0</v>
      </c>
      <c r="BO11" s="29">
        <v>1033.4100000000001</v>
      </c>
      <c r="BP11" s="29">
        <v>109468.65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132504.49</v>
      </c>
      <c r="CD11" s="29">
        <v>0</v>
      </c>
      <c r="CE11" s="29">
        <v>0</v>
      </c>
      <c r="CF11" s="29">
        <v>10919.725438493859</v>
      </c>
      <c r="CG11" s="29">
        <v>678296.66</v>
      </c>
      <c r="CH11" s="29">
        <v>856474.19</v>
      </c>
      <c r="CI11" s="29">
        <v>-1434.94</v>
      </c>
      <c r="CJ11" s="29">
        <v>123232.58</v>
      </c>
      <c r="CK11" s="29">
        <v>0</v>
      </c>
      <c r="CL11" s="29">
        <v>0</v>
      </c>
      <c r="CM11" s="29">
        <v>0</v>
      </c>
      <c r="CN11" s="29">
        <v>0</v>
      </c>
      <c r="CO11" s="29">
        <v>134990.76</v>
      </c>
      <c r="CP11" s="29">
        <v>7100.5</v>
      </c>
      <c r="CQ11" s="29">
        <v>0</v>
      </c>
      <c r="CR11" s="29">
        <v>0</v>
      </c>
      <c r="CS11" s="29">
        <v>149299.12</v>
      </c>
      <c r="CT11" s="29">
        <v>11486.51</v>
      </c>
      <c r="CU11" s="5">
        <v>1.512</v>
      </c>
      <c r="CV11" s="5">
        <v>3.383</v>
      </c>
      <c r="CW11" s="5">
        <v>7.0010000000000003</v>
      </c>
      <c r="CX11" s="5">
        <v>1.5669999999999999</v>
      </c>
      <c r="CY11" s="5">
        <v>2.4809999999999999</v>
      </c>
      <c r="CZ11" s="5">
        <v>0</v>
      </c>
      <c r="DA11" s="5"/>
      <c r="DB11" s="13">
        <v>194019432</v>
      </c>
      <c r="DC11" s="13">
        <v>24882953</v>
      </c>
      <c r="DD11" s="13">
        <v>9503918</v>
      </c>
      <c r="DE11" s="4">
        <v>35</v>
      </c>
      <c r="DF11" s="4">
        <v>238</v>
      </c>
      <c r="DG11" s="6">
        <v>30</v>
      </c>
      <c r="DH11" s="6">
        <v>6</v>
      </c>
      <c r="DI11" s="6">
        <v>232</v>
      </c>
      <c r="DJ11" s="5">
        <v>0</v>
      </c>
      <c r="DK11" s="41">
        <v>0.36399999999999999</v>
      </c>
      <c r="DL11" s="41">
        <f>DE11/DF11</f>
        <v>0.14705882352941177</v>
      </c>
      <c r="DM11" s="4">
        <f>DF11/(DY11+DZ11)</f>
        <v>10.823101409731695</v>
      </c>
      <c r="DN11" s="41">
        <f>(DQ11+DR11)/(DT11+DU11)</f>
        <v>0.9571030709291104</v>
      </c>
      <c r="DO11" s="43">
        <v>15</v>
      </c>
      <c r="DP11" s="28">
        <v>10.06993006993007</v>
      </c>
      <c r="DQ11" s="28">
        <v>152.51085804933331</v>
      </c>
      <c r="DR11" s="28">
        <v>66.957544910179649</v>
      </c>
      <c r="DS11" s="28">
        <v>10.06993006993007</v>
      </c>
      <c r="DT11" s="28">
        <v>159.81984810866072</v>
      </c>
      <c r="DU11" s="28">
        <v>69.485029940119759</v>
      </c>
      <c r="DV11" s="54">
        <v>43997.507575757591</v>
      </c>
      <c r="DW11" s="55">
        <v>18</v>
      </c>
      <c r="DX11" s="56">
        <v>0.29166666666666669</v>
      </c>
      <c r="DY11" s="55">
        <v>21.490000000000002</v>
      </c>
      <c r="DZ11" s="55">
        <v>0.5</v>
      </c>
      <c r="EA11" s="44"/>
      <c r="EB11" s="44"/>
      <c r="EC11" s="44"/>
      <c r="ED11" s="44"/>
      <c r="EE11" s="44"/>
      <c r="EF11" s="45">
        <v>9</v>
      </c>
      <c r="EG11" s="53">
        <v>1023093.2999999999</v>
      </c>
      <c r="EH11" s="53">
        <v>10331.81</v>
      </c>
      <c r="EI11" s="53">
        <v>0</v>
      </c>
      <c r="EJ11" s="53">
        <v>60364.68</v>
      </c>
      <c r="EK11" s="53">
        <v>150896.58000000002</v>
      </c>
      <c r="EL11" s="53">
        <v>84416.56</v>
      </c>
      <c r="EM11" s="53">
        <v>0</v>
      </c>
      <c r="EN11" s="53">
        <v>71203.19</v>
      </c>
      <c r="EO11" s="53">
        <v>0</v>
      </c>
      <c r="EP11" s="53">
        <v>54959.88</v>
      </c>
      <c r="EQ11" s="53">
        <v>0</v>
      </c>
      <c r="ER11" s="53">
        <v>123088.28</v>
      </c>
      <c r="ES11" s="53">
        <v>0</v>
      </c>
      <c r="ET11" s="53">
        <v>86653.01</v>
      </c>
      <c r="EU11" s="53">
        <v>294076.87000000005</v>
      </c>
      <c r="EV11" s="53">
        <v>726.7</v>
      </c>
      <c r="EW11" s="53">
        <v>0</v>
      </c>
      <c r="EX11" s="53">
        <v>15192.83</v>
      </c>
      <c r="EY11" s="53">
        <v>35450.239999999998</v>
      </c>
      <c r="EZ11" s="53">
        <v>30980.63</v>
      </c>
      <c r="FA11" s="53">
        <v>0</v>
      </c>
      <c r="FB11" s="53">
        <v>23051.39</v>
      </c>
      <c r="FC11" s="53">
        <v>0</v>
      </c>
      <c r="FD11" s="53">
        <v>27297.95</v>
      </c>
      <c r="FE11" s="53">
        <v>0</v>
      </c>
      <c r="FF11" s="53">
        <v>9416.2099999999991</v>
      </c>
      <c r="FG11" s="53">
        <v>0</v>
      </c>
      <c r="FH11" s="53">
        <v>10612.689999999999</v>
      </c>
      <c r="FI11" s="53">
        <v>108778.96</v>
      </c>
      <c r="FJ11" s="53">
        <v>26561.15</v>
      </c>
      <c r="FK11" s="53">
        <v>0</v>
      </c>
      <c r="FL11" s="53">
        <v>61998.28</v>
      </c>
      <c r="FM11" s="53">
        <v>27944.320000000003</v>
      </c>
      <c r="FN11" s="53">
        <v>3477</v>
      </c>
      <c r="FO11" s="53">
        <v>0</v>
      </c>
      <c r="FP11" s="53">
        <v>110029.26</v>
      </c>
      <c r="FQ11" s="53">
        <v>39093.14</v>
      </c>
      <c r="FR11" s="53">
        <v>112419.65</v>
      </c>
      <c r="FS11" s="53">
        <v>0</v>
      </c>
      <c r="FT11" s="53">
        <v>0</v>
      </c>
      <c r="FU11" s="53">
        <v>0</v>
      </c>
      <c r="FV11" s="53">
        <v>44916.94</v>
      </c>
      <c r="FW11" s="53">
        <v>108086.81</v>
      </c>
      <c r="FX11" s="53">
        <v>428</v>
      </c>
      <c r="FY11" s="53">
        <v>0</v>
      </c>
      <c r="FZ11" s="53">
        <v>2600.6799999999998</v>
      </c>
      <c r="GA11" s="53">
        <v>9968.52</v>
      </c>
      <c r="GB11" s="53">
        <v>14168.95</v>
      </c>
      <c r="GC11" s="53">
        <v>49820.62</v>
      </c>
      <c r="GD11" s="53">
        <v>25781.54</v>
      </c>
      <c r="GE11" s="53">
        <v>1033.4100000000001</v>
      </c>
      <c r="GF11" s="53">
        <v>60419.64</v>
      </c>
      <c r="GG11" s="53">
        <v>0</v>
      </c>
      <c r="GH11" s="53">
        <v>0</v>
      </c>
      <c r="GI11" s="53">
        <v>0</v>
      </c>
      <c r="GJ11" s="53">
        <v>31926.93</v>
      </c>
      <c r="GK11" s="53">
        <v>5209.93</v>
      </c>
      <c r="GL11" s="53">
        <v>0</v>
      </c>
      <c r="GM11" s="53">
        <v>0</v>
      </c>
      <c r="GN11" s="53">
        <v>1484.91</v>
      </c>
      <c r="GO11" s="53">
        <v>0</v>
      </c>
      <c r="GP11" s="53">
        <v>0</v>
      </c>
      <c r="GQ11" s="53">
        <v>94114.13</v>
      </c>
      <c r="GR11" s="53">
        <v>10483.1</v>
      </c>
      <c r="GS11" s="53">
        <v>0</v>
      </c>
      <c r="GT11" s="53">
        <v>0</v>
      </c>
      <c r="GU11" s="53">
        <v>0</v>
      </c>
      <c r="GV11" s="53">
        <v>0</v>
      </c>
      <c r="GW11" s="53">
        <v>0</v>
      </c>
      <c r="GX11" s="53">
        <v>19732.919999999998</v>
      </c>
      <c r="GY11" s="53">
        <v>0</v>
      </c>
      <c r="GZ11" s="53">
        <v>0</v>
      </c>
      <c r="HA11" s="53">
        <v>0</v>
      </c>
      <c r="HB11" s="53">
        <v>0</v>
      </c>
      <c r="HC11" s="53">
        <v>3150.81</v>
      </c>
      <c r="HD11" s="53">
        <v>905.13</v>
      </c>
      <c r="HE11" s="53">
        <v>0</v>
      </c>
      <c r="HF11" s="53">
        <v>40766</v>
      </c>
      <c r="HG11" s="53">
        <v>0</v>
      </c>
      <c r="HH11" s="53">
        <v>3670.65</v>
      </c>
      <c r="HI11" s="53">
        <v>0</v>
      </c>
      <c r="HJ11" s="53">
        <v>0</v>
      </c>
      <c r="HK11" s="53">
        <v>0</v>
      </c>
      <c r="HL11" s="53">
        <v>0</v>
      </c>
    </row>
    <row r="12" spans="1:220" ht="18" customHeight="1" x14ac:dyDescent="0.3">
      <c r="A12" s="2">
        <v>49001</v>
      </c>
      <c r="B12" s="3" t="s">
        <v>148</v>
      </c>
      <c r="C12" s="3" t="s">
        <v>538</v>
      </c>
      <c r="D12" s="6">
        <v>54.280222950000002</v>
      </c>
      <c r="E12" s="15" t="s">
        <v>149</v>
      </c>
      <c r="F12" s="4">
        <v>476</v>
      </c>
      <c r="G12" s="29">
        <v>831539.74</v>
      </c>
      <c r="H12" s="29">
        <v>14063.16</v>
      </c>
      <c r="I12" s="29">
        <v>2296397.92</v>
      </c>
      <c r="J12" s="29">
        <v>138685</v>
      </c>
      <c r="K12" s="29">
        <v>605831.22</v>
      </c>
      <c r="L12" s="29">
        <v>0</v>
      </c>
      <c r="M12" s="29">
        <v>0</v>
      </c>
      <c r="N12" s="29">
        <v>179832.95</v>
      </c>
      <c r="O12" s="29">
        <v>313589.40999999997</v>
      </c>
      <c r="P12" s="29">
        <v>0</v>
      </c>
      <c r="Q12" s="29">
        <v>268961</v>
      </c>
      <c r="R12" s="29">
        <v>99901.51</v>
      </c>
      <c r="S12" s="29">
        <v>0</v>
      </c>
      <c r="T12" s="29">
        <v>0</v>
      </c>
      <c r="U12" s="29">
        <v>0</v>
      </c>
      <c r="V12" s="29">
        <v>0</v>
      </c>
      <c r="W12" s="29">
        <v>2190510</v>
      </c>
      <c r="X12" s="29">
        <v>0</v>
      </c>
      <c r="Y12" s="29">
        <v>144669</v>
      </c>
      <c r="Z12" s="29">
        <v>124292</v>
      </c>
      <c r="AA12" s="29">
        <v>57958</v>
      </c>
      <c r="AB12" s="29">
        <v>1985126.1800000002</v>
      </c>
      <c r="AC12" s="29">
        <v>0</v>
      </c>
      <c r="AD12" s="29">
        <v>0</v>
      </c>
      <c r="AE12" s="29">
        <v>224670.14</v>
      </c>
      <c r="AF12" s="29">
        <v>0</v>
      </c>
      <c r="AG12" s="29">
        <v>0</v>
      </c>
      <c r="AH12" s="29">
        <v>437359.12000000005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313901.11</v>
      </c>
      <c r="AO12" s="29">
        <v>375219.04</v>
      </c>
      <c r="AP12" s="29">
        <v>94644.13</v>
      </c>
      <c r="AQ12" s="29">
        <v>0</v>
      </c>
      <c r="AR12" s="29">
        <v>341867.78</v>
      </c>
      <c r="AS12" s="29">
        <v>116781.79</v>
      </c>
      <c r="AT12" s="29">
        <v>302.75</v>
      </c>
      <c r="AU12" s="29">
        <v>0</v>
      </c>
      <c r="AV12" s="29">
        <v>1643</v>
      </c>
      <c r="AW12" s="29">
        <v>0</v>
      </c>
      <c r="AX12" s="29">
        <v>190486.99</v>
      </c>
      <c r="AY12" s="29">
        <v>5483.98</v>
      </c>
      <c r="AZ12" s="29">
        <v>2201.42</v>
      </c>
      <c r="BA12" s="29">
        <v>6800</v>
      </c>
      <c r="BB12" s="29">
        <v>0</v>
      </c>
      <c r="BC12" s="29">
        <v>221758.32</v>
      </c>
      <c r="BD12" s="29">
        <v>8333.5</v>
      </c>
      <c r="BE12" s="29">
        <v>0</v>
      </c>
      <c r="BF12" s="29">
        <v>0</v>
      </c>
      <c r="BG12" s="29">
        <v>0</v>
      </c>
      <c r="BH12" s="29">
        <v>90572.5</v>
      </c>
      <c r="BI12" s="29">
        <v>7590</v>
      </c>
      <c r="BJ12" s="29">
        <v>197051.94</v>
      </c>
      <c r="BK12" s="29">
        <v>42200.85</v>
      </c>
      <c r="BL12" s="29">
        <v>0</v>
      </c>
      <c r="BM12" s="29">
        <v>0</v>
      </c>
      <c r="BN12" s="29">
        <v>0</v>
      </c>
      <c r="BO12" s="29">
        <v>1717.51</v>
      </c>
      <c r="BP12" s="29">
        <v>53136.959999999999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8888.2650424631502</v>
      </c>
      <c r="CG12" s="29">
        <v>770929.24</v>
      </c>
      <c r="CH12" s="29">
        <v>253939.87</v>
      </c>
      <c r="CI12" s="29">
        <v>0</v>
      </c>
      <c r="CJ12" s="29">
        <v>0</v>
      </c>
      <c r="CK12" s="29">
        <v>0</v>
      </c>
      <c r="CL12" s="29">
        <v>0</v>
      </c>
      <c r="CM12" s="29">
        <v>408263.57</v>
      </c>
      <c r="CN12" s="29">
        <v>0</v>
      </c>
      <c r="CO12" s="29">
        <v>245829.75</v>
      </c>
      <c r="CP12" s="29">
        <v>69130.899999999994</v>
      </c>
      <c r="CQ12" s="29">
        <v>412293.75</v>
      </c>
      <c r="CR12" s="29">
        <v>0</v>
      </c>
      <c r="CS12" s="29">
        <v>243530.63</v>
      </c>
      <c r="CT12" s="29">
        <v>91799.69</v>
      </c>
      <c r="CU12" s="5">
        <v>1.512</v>
      </c>
      <c r="CV12" s="5">
        <v>3.383</v>
      </c>
      <c r="CW12" s="5">
        <v>7.0010000000000003</v>
      </c>
      <c r="CX12" s="5">
        <v>1.5669999999999999</v>
      </c>
      <c r="CY12" s="5">
        <v>2.8069999999999999</v>
      </c>
      <c r="CZ12" s="5">
        <v>1.8879999999999999</v>
      </c>
      <c r="DA12" s="5"/>
      <c r="DB12" s="13">
        <v>64519028</v>
      </c>
      <c r="DC12" s="13">
        <v>123690942</v>
      </c>
      <c r="DD12" s="13">
        <v>27469694</v>
      </c>
      <c r="DE12" s="4">
        <v>61</v>
      </c>
      <c r="DF12" s="4">
        <v>509</v>
      </c>
      <c r="DG12" s="6">
        <v>86</v>
      </c>
      <c r="DH12" s="6">
        <v>20</v>
      </c>
      <c r="DI12" s="6">
        <v>479</v>
      </c>
      <c r="DJ12" s="5">
        <v>0</v>
      </c>
      <c r="DK12" s="41">
        <v>0.17399999999999999</v>
      </c>
      <c r="DL12" s="41">
        <f>DE12/DF12</f>
        <v>0.11984282907662082</v>
      </c>
      <c r="DM12" s="4">
        <f>DF12/(DY12+DZ12)</f>
        <v>14.233780760626404</v>
      </c>
      <c r="DN12" s="41">
        <f>(DQ12+DR12)/(DT12+DU12)</f>
        <v>0.9578920883727976</v>
      </c>
      <c r="DO12" s="43">
        <v>26</v>
      </c>
      <c r="DP12" s="28">
        <v>33.518796992481192</v>
      </c>
      <c r="DQ12" s="28">
        <v>316.42025892008081</v>
      </c>
      <c r="DR12" s="28">
        <v>131.89070588235296</v>
      </c>
      <c r="DS12" s="28">
        <v>33.518796992481192</v>
      </c>
      <c r="DT12" s="28">
        <v>332.02411764705886</v>
      </c>
      <c r="DU12" s="28">
        <v>135.99411764705883</v>
      </c>
      <c r="DV12" s="54">
        <v>46074.841142857134</v>
      </c>
      <c r="DW12" s="55">
        <v>13.054054054054054</v>
      </c>
      <c r="DX12" s="56">
        <v>0.3783783783783784</v>
      </c>
      <c r="DY12" s="55">
        <v>35.759999999999984</v>
      </c>
      <c r="DZ12" s="55">
        <v>0</v>
      </c>
      <c r="EA12" s="44">
        <v>19.277799999999999</v>
      </c>
      <c r="EB12" s="44">
        <v>21.166699999999999</v>
      </c>
      <c r="EC12" s="44">
        <v>22.055599999999998</v>
      </c>
      <c r="ED12" s="44">
        <v>22.444400000000002</v>
      </c>
      <c r="EE12" s="44">
        <v>21.333300000000001</v>
      </c>
      <c r="EF12" s="45">
        <v>18</v>
      </c>
      <c r="EG12" s="53">
        <v>1804415.6</v>
      </c>
      <c r="EH12" s="53">
        <v>58582.8</v>
      </c>
      <c r="EI12" s="53">
        <v>0</v>
      </c>
      <c r="EJ12" s="53">
        <v>283492.98</v>
      </c>
      <c r="EK12" s="53">
        <v>325680.47000000003</v>
      </c>
      <c r="EL12" s="53">
        <v>74160.75</v>
      </c>
      <c r="EM12" s="53">
        <v>0</v>
      </c>
      <c r="EN12" s="53">
        <v>120844.64</v>
      </c>
      <c r="EO12" s="53">
        <v>59232.859999999993</v>
      </c>
      <c r="EP12" s="53">
        <v>14908.91</v>
      </c>
      <c r="EQ12" s="53">
        <v>8290</v>
      </c>
      <c r="ER12" s="53">
        <v>0</v>
      </c>
      <c r="ES12" s="53">
        <v>0</v>
      </c>
      <c r="ET12" s="53">
        <v>127996.75</v>
      </c>
      <c r="EU12" s="53">
        <v>484336.68</v>
      </c>
      <c r="EV12" s="53">
        <v>14831.01</v>
      </c>
      <c r="EW12" s="53">
        <v>0</v>
      </c>
      <c r="EX12" s="53">
        <v>75588.079999999987</v>
      </c>
      <c r="EY12" s="53">
        <v>49994.83</v>
      </c>
      <c r="EZ12" s="53">
        <v>9614.26</v>
      </c>
      <c r="FA12" s="53">
        <v>0</v>
      </c>
      <c r="FB12" s="53">
        <v>28313.29</v>
      </c>
      <c r="FC12" s="53">
        <v>10487.9</v>
      </c>
      <c r="FD12" s="53">
        <v>4706.78</v>
      </c>
      <c r="FE12" s="53">
        <v>1131.58</v>
      </c>
      <c r="FF12" s="53">
        <v>0</v>
      </c>
      <c r="FG12" s="53">
        <v>0</v>
      </c>
      <c r="FH12" s="53">
        <v>16782.150000000001</v>
      </c>
      <c r="FI12" s="53">
        <v>101044.85</v>
      </c>
      <c r="FJ12" s="53">
        <v>0</v>
      </c>
      <c r="FK12" s="53">
        <v>0</v>
      </c>
      <c r="FL12" s="53">
        <v>148603.47999999998</v>
      </c>
      <c r="FM12" s="53">
        <v>24468.57</v>
      </c>
      <c r="FN12" s="53">
        <v>7655.01</v>
      </c>
      <c r="FO12" s="53">
        <v>0</v>
      </c>
      <c r="FP12" s="53">
        <v>137113.79</v>
      </c>
      <c r="FQ12" s="53">
        <v>13338.42</v>
      </c>
      <c r="FR12" s="53">
        <v>261718.13</v>
      </c>
      <c r="FS12" s="53">
        <v>24.94</v>
      </c>
      <c r="FT12" s="53">
        <v>0</v>
      </c>
      <c r="FU12" s="53">
        <v>0</v>
      </c>
      <c r="FV12" s="53">
        <v>28075.620000000003</v>
      </c>
      <c r="FW12" s="53">
        <v>257358.31</v>
      </c>
      <c r="FX12" s="53">
        <v>122.93</v>
      </c>
      <c r="FY12" s="53">
        <v>0</v>
      </c>
      <c r="FZ12" s="53">
        <v>3913.5099999999998</v>
      </c>
      <c r="GA12" s="53">
        <v>4888.03</v>
      </c>
      <c r="GB12" s="53">
        <v>9500.09</v>
      </c>
      <c r="GC12" s="53">
        <v>0</v>
      </c>
      <c r="GD12" s="53">
        <v>32017.32</v>
      </c>
      <c r="GE12" s="53">
        <v>33079.620000000003</v>
      </c>
      <c r="GF12" s="53">
        <v>15087.03</v>
      </c>
      <c r="GG12" s="53">
        <v>2582.0100000000002</v>
      </c>
      <c r="GH12" s="53">
        <v>0</v>
      </c>
      <c r="GI12" s="53">
        <v>0</v>
      </c>
      <c r="GJ12" s="53">
        <v>23486.47</v>
      </c>
      <c r="GK12" s="53">
        <v>0</v>
      </c>
      <c r="GL12" s="53">
        <v>0</v>
      </c>
      <c r="GM12" s="53">
        <v>0</v>
      </c>
      <c r="GN12" s="53">
        <v>4488.9799999999996</v>
      </c>
      <c r="GO12" s="53">
        <v>0</v>
      </c>
      <c r="GP12" s="53">
        <v>0</v>
      </c>
      <c r="GQ12" s="53">
        <v>0</v>
      </c>
      <c r="GR12" s="53">
        <v>216375.72</v>
      </c>
      <c r="GS12" s="53">
        <v>5000</v>
      </c>
      <c r="GT12" s="53">
        <v>0</v>
      </c>
      <c r="GU12" s="53">
        <v>0</v>
      </c>
      <c r="GV12" s="53">
        <v>0</v>
      </c>
      <c r="GW12" s="53">
        <v>0</v>
      </c>
      <c r="GX12" s="53">
        <v>0</v>
      </c>
      <c r="GY12" s="53">
        <v>0</v>
      </c>
      <c r="GZ12" s="53">
        <v>0</v>
      </c>
      <c r="HA12" s="53">
        <v>0</v>
      </c>
      <c r="HB12" s="53">
        <v>350</v>
      </c>
      <c r="HC12" s="53">
        <v>14589.41</v>
      </c>
      <c r="HD12" s="53">
        <v>514.02</v>
      </c>
      <c r="HE12" s="53">
        <v>0</v>
      </c>
      <c r="HF12" s="53">
        <v>28961.34</v>
      </c>
      <c r="HG12" s="53">
        <v>5694</v>
      </c>
      <c r="HH12" s="53">
        <v>549.49</v>
      </c>
      <c r="HI12" s="53">
        <v>6234.42</v>
      </c>
      <c r="HJ12" s="53">
        <v>1643</v>
      </c>
      <c r="HK12" s="53">
        <v>502866.25</v>
      </c>
      <c r="HL12" s="53">
        <v>1736</v>
      </c>
    </row>
    <row r="13" spans="1:220" ht="18" customHeight="1" x14ac:dyDescent="0.3">
      <c r="A13" s="2">
        <v>9001</v>
      </c>
      <c r="B13" s="3" t="s">
        <v>26</v>
      </c>
      <c r="C13" s="3" t="s">
        <v>455</v>
      </c>
      <c r="D13" s="6">
        <v>956.93082846000004</v>
      </c>
      <c r="E13" s="15" t="s">
        <v>27</v>
      </c>
      <c r="F13" s="4">
        <v>1362</v>
      </c>
      <c r="G13" s="29">
        <v>2733333.47</v>
      </c>
      <c r="H13" s="29">
        <v>150378.85</v>
      </c>
      <c r="I13" s="29">
        <v>5646168.7699999996</v>
      </c>
      <c r="J13" s="29">
        <v>728589.23</v>
      </c>
      <c r="K13" s="29">
        <v>1750738.66</v>
      </c>
      <c r="L13" s="29">
        <v>0</v>
      </c>
      <c r="M13" s="29">
        <v>7826.87</v>
      </c>
      <c r="N13" s="29">
        <v>41969.919999999998</v>
      </c>
      <c r="O13" s="29">
        <v>909627.93</v>
      </c>
      <c r="P13" s="29">
        <v>0</v>
      </c>
      <c r="Q13" s="29">
        <v>930891</v>
      </c>
      <c r="R13" s="29">
        <v>334679.49</v>
      </c>
      <c r="S13" s="29">
        <v>1678.79</v>
      </c>
      <c r="T13" s="29">
        <v>0</v>
      </c>
      <c r="U13" s="29">
        <v>0</v>
      </c>
      <c r="V13" s="29">
        <v>0</v>
      </c>
      <c r="W13" s="29">
        <v>5441384</v>
      </c>
      <c r="X13" s="29">
        <v>0</v>
      </c>
      <c r="Y13" s="29">
        <v>929591</v>
      </c>
      <c r="Z13" s="29">
        <v>0</v>
      </c>
      <c r="AA13" s="29">
        <v>58730</v>
      </c>
      <c r="AB13" s="29">
        <v>5566134.6099999994</v>
      </c>
      <c r="AC13" s="29">
        <v>0</v>
      </c>
      <c r="AD13" s="29">
        <v>0</v>
      </c>
      <c r="AE13" s="29">
        <v>224948.88</v>
      </c>
      <c r="AF13" s="29">
        <v>0</v>
      </c>
      <c r="AG13" s="29">
        <v>0</v>
      </c>
      <c r="AH13" s="29">
        <v>1599226.57</v>
      </c>
      <c r="AI13" s="29">
        <v>123205.86</v>
      </c>
      <c r="AJ13" s="29">
        <v>0</v>
      </c>
      <c r="AK13" s="29">
        <v>0</v>
      </c>
      <c r="AL13" s="29">
        <v>0</v>
      </c>
      <c r="AM13" s="29">
        <v>0</v>
      </c>
      <c r="AN13" s="29">
        <v>744028.58000000007</v>
      </c>
      <c r="AO13" s="29">
        <v>996798.19000000006</v>
      </c>
      <c r="AP13" s="29">
        <v>273167.14</v>
      </c>
      <c r="AQ13" s="29">
        <v>0</v>
      </c>
      <c r="AR13" s="29">
        <v>1246193.98</v>
      </c>
      <c r="AS13" s="29">
        <v>233114.44</v>
      </c>
      <c r="AT13" s="29">
        <v>84472.45</v>
      </c>
      <c r="AU13" s="29">
        <v>0</v>
      </c>
      <c r="AV13" s="29">
        <v>1356.81</v>
      </c>
      <c r="AW13" s="29">
        <v>0</v>
      </c>
      <c r="AX13" s="29">
        <v>407370.44</v>
      </c>
      <c r="AY13" s="29">
        <v>12760.11</v>
      </c>
      <c r="AZ13" s="29">
        <v>8505.68</v>
      </c>
      <c r="BA13" s="29">
        <v>675.27</v>
      </c>
      <c r="BB13" s="29">
        <v>515740.41</v>
      </c>
      <c r="BC13" s="29">
        <v>32505.99</v>
      </c>
      <c r="BD13" s="29">
        <v>24000</v>
      </c>
      <c r="BE13" s="29">
        <v>33967.32</v>
      </c>
      <c r="BF13" s="29">
        <v>0</v>
      </c>
      <c r="BG13" s="29">
        <v>0</v>
      </c>
      <c r="BH13" s="29">
        <v>787918.41</v>
      </c>
      <c r="BI13" s="29">
        <v>24172.6</v>
      </c>
      <c r="BJ13" s="29">
        <v>378901.16000000003</v>
      </c>
      <c r="BK13" s="29">
        <v>129272.11</v>
      </c>
      <c r="BL13" s="29">
        <v>0</v>
      </c>
      <c r="BM13" s="29">
        <v>0</v>
      </c>
      <c r="BN13" s="29">
        <v>0</v>
      </c>
      <c r="BO13" s="29">
        <v>22007.45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0</v>
      </c>
      <c r="CC13" s="29">
        <v>30777.78</v>
      </c>
      <c r="CD13" s="29">
        <v>0</v>
      </c>
      <c r="CE13" s="29">
        <v>0</v>
      </c>
      <c r="CF13" s="29">
        <v>8503.927430464495</v>
      </c>
      <c r="CG13" s="29">
        <v>1335264.6599999999</v>
      </c>
      <c r="CH13" s="29">
        <v>3195977.55</v>
      </c>
      <c r="CI13" s="29">
        <v>186190.66</v>
      </c>
      <c r="CJ13" s="29">
        <v>69079</v>
      </c>
      <c r="CK13" s="29">
        <v>0</v>
      </c>
      <c r="CL13" s="29">
        <v>0</v>
      </c>
      <c r="CM13" s="29">
        <v>45306.62</v>
      </c>
      <c r="CN13" s="29">
        <v>11638.35</v>
      </c>
      <c r="CO13" s="29">
        <v>648461.52</v>
      </c>
      <c r="CP13" s="29">
        <v>19297</v>
      </c>
      <c r="CQ13" s="29">
        <v>42750</v>
      </c>
      <c r="CR13" s="29">
        <v>833163.87</v>
      </c>
      <c r="CS13" s="29">
        <v>637210.36</v>
      </c>
      <c r="CT13" s="29">
        <v>18293.52</v>
      </c>
      <c r="CU13" s="5">
        <v>1.512</v>
      </c>
      <c r="CV13" s="5">
        <v>3.383</v>
      </c>
      <c r="CW13" s="5">
        <v>7.0010000000000003</v>
      </c>
      <c r="CX13" s="5">
        <v>1.5669999999999999</v>
      </c>
      <c r="CY13" s="5">
        <v>3</v>
      </c>
      <c r="CZ13" s="5">
        <v>0</v>
      </c>
      <c r="DA13" s="5"/>
      <c r="DB13" s="13">
        <v>96989820</v>
      </c>
      <c r="DC13" s="13">
        <v>297044329</v>
      </c>
      <c r="DD13" s="13">
        <v>170993803</v>
      </c>
      <c r="DE13" s="4">
        <v>255</v>
      </c>
      <c r="DF13" s="4">
        <v>1362</v>
      </c>
      <c r="DG13" s="6">
        <v>68</v>
      </c>
      <c r="DH13" s="6">
        <v>60.42</v>
      </c>
      <c r="DI13" s="6">
        <v>1361.33</v>
      </c>
      <c r="DJ13" s="5">
        <v>1.6E-2</v>
      </c>
      <c r="DK13" s="41">
        <v>0.44600000000000001</v>
      </c>
      <c r="DL13" s="41">
        <f>DE13/DF13</f>
        <v>0.18722466960352424</v>
      </c>
      <c r="DM13" s="4">
        <f>DF13/(DY13+DZ13)</f>
        <v>14.272241433511468</v>
      </c>
      <c r="DN13" s="41">
        <f>(DQ13+DR13)/(DT13+DU13)</f>
        <v>0.94162623552721214</v>
      </c>
      <c r="DO13" s="43">
        <v>93</v>
      </c>
      <c r="DP13" s="28">
        <v>0</v>
      </c>
      <c r="DQ13" s="28">
        <v>903.23751701009462</v>
      </c>
      <c r="DR13" s="28">
        <v>369.52170576923072</v>
      </c>
      <c r="DS13" s="28">
        <v>0</v>
      </c>
      <c r="DT13" s="28">
        <v>959.68780026990544</v>
      </c>
      <c r="DU13" s="28">
        <v>391.97294871794878</v>
      </c>
      <c r="DV13" s="54">
        <v>44541.485545473712</v>
      </c>
      <c r="DW13" s="55">
        <v>11.968421052631578</v>
      </c>
      <c r="DX13" s="56">
        <v>0.30526315789473685</v>
      </c>
      <c r="DY13" s="55">
        <v>95.430000000000049</v>
      </c>
      <c r="DZ13" s="55">
        <v>0</v>
      </c>
      <c r="EA13" s="44">
        <v>18.962299999999999</v>
      </c>
      <c r="EB13" s="44">
        <v>20.679200000000002</v>
      </c>
      <c r="EC13" s="44">
        <v>21.132100000000001</v>
      </c>
      <c r="ED13" s="44">
        <v>20.924499999999998</v>
      </c>
      <c r="EE13" s="44">
        <v>20.509399999999999</v>
      </c>
      <c r="EF13" s="45">
        <v>53</v>
      </c>
      <c r="EG13" s="53">
        <v>4864082.5600000005</v>
      </c>
      <c r="EH13" s="53">
        <v>83402.41</v>
      </c>
      <c r="EI13" s="53">
        <v>0</v>
      </c>
      <c r="EJ13" s="53">
        <v>298750.18</v>
      </c>
      <c r="EK13" s="53">
        <v>736897.66</v>
      </c>
      <c r="EL13" s="53">
        <v>175956.56</v>
      </c>
      <c r="EM13" s="53">
        <v>0</v>
      </c>
      <c r="EN13" s="53">
        <v>437437.26</v>
      </c>
      <c r="EO13" s="53">
        <v>148734.13999999998</v>
      </c>
      <c r="EP13" s="53">
        <v>31645.59</v>
      </c>
      <c r="EQ13" s="53">
        <v>0</v>
      </c>
      <c r="ER13" s="53">
        <v>0</v>
      </c>
      <c r="ES13" s="53">
        <v>0</v>
      </c>
      <c r="ET13" s="53">
        <v>192335.13</v>
      </c>
      <c r="EU13" s="53">
        <v>1547846.48</v>
      </c>
      <c r="EV13" s="53">
        <v>34379.83</v>
      </c>
      <c r="EW13" s="53">
        <v>0</v>
      </c>
      <c r="EX13" s="53">
        <v>96679.239999999991</v>
      </c>
      <c r="EY13" s="53">
        <v>283193.51</v>
      </c>
      <c r="EZ13" s="53">
        <v>71762.720000000001</v>
      </c>
      <c r="FA13" s="53">
        <v>0</v>
      </c>
      <c r="FB13" s="53">
        <v>140130.09</v>
      </c>
      <c r="FC13" s="53">
        <v>26422.13</v>
      </c>
      <c r="FD13" s="53">
        <v>5886.42</v>
      </c>
      <c r="FE13" s="53">
        <v>0</v>
      </c>
      <c r="FF13" s="53">
        <v>32134.59</v>
      </c>
      <c r="FG13" s="53">
        <v>0</v>
      </c>
      <c r="FH13" s="53">
        <v>23997.690000000002</v>
      </c>
      <c r="FI13" s="53">
        <v>366212.65</v>
      </c>
      <c r="FJ13" s="53">
        <v>1778.38</v>
      </c>
      <c r="FK13" s="53">
        <v>0</v>
      </c>
      <c r="FL13" s="53">
        <v>706434.46</v>
      </c>
      <c r="FM13" s="53">
        <v>62684.02</v>
      </c>
      <c r="FN13" s="53">
        <v>19338.39</v>
      </c>
      <c r="FO13" s="53">
        <v>234579.57</v>
      </c>
      <c r="FP13" s="53">
        <v>465100.63</v>
      </c>
      <c r="FQ13" s="53">
        <v>34070.21</v>
      </c>
      <c r="FR13" s="53">
        <v>609747.30000000005</v>
      </c>
      <c r="FS13" s="53">
        <v>17313.52</v>
      </c>
      <c r="FT13" s="53">
        <v>0</v>
      </c>
      <c r="FU13" s="53">
        <v>0</v>
      </c>
      <c r="FV13" s="53">
        <v>122931.43</v>
      </c>
      <c r="FW13" s="53">
        <v>419050.98</v>
      </c>
      <c r="FX13" s="53">
        <v>3645.24</v>
      </c>
      <c r="FY13" s="53">
        <v>0</v>
      </c>
      <c r="FZ13" s="53">
        <v>22184.98</v>
      </c>
      <c r="GA13" s="53">
        <v>24903.98</v>
      </c>
      <c r="GB13" s="53">
        <v>3544.87</v>
      </c>
      <c r="GC13" s="53">
        <v>5227</v>
      </c>
      <c r="GD13" s="53">
        <v>83918.66</v>
      </c>
      <c r="GE13" s="53">
        <v>35596.46</v>
      </c>
      <c r="GF13" s="53">
        <v>68990.58</v>
      </c>
      <c r="GG13" s="53">
        <v>0</v>
      </c>
      <c r="GH13" s="53">
        <v>0</v>
      </c>
      <c r="GI13" s="53">
        <v>0</v>
      </c>
      <c r="GJ13" s="53">
        <v>73452.389999999985</v>
      </c>
      <c r="GK13" s="53">
        <v>190482.39</v>
      </c>
      <c r="GL13" s="53">
        <v>0</v>
      </c>
      <c r="GM13" s="53">
        <v>0</v>
      </c>
      <c r="GN13" s="53">
        <v>10064.99</v>
      </c>
      <c r="GO13" s="53">
        <v>8421.5</v>
      </c>
      <c r="GP13" s="53">
        <v>549</v>
      </c>
      <c r="GQ13" s="53">
        <v>1108980.82</v>
      </c>
      <c r="GR13" s="53">
        <v>30011.63</v>
      </c>
      <c r="GS13" s="53">
        <v>21000</v>
      </c>
      <c r="GT13" s="53">
        <v>26524</v>
      </c>
      <c r="GU13" s="53">
        <v>0</v>
      </c>
      <c r="GV13" s="53">
        <v>0</v>
      </c>
      <c r="GW13" s="53">
        <v>0</v>
      </c>
      <c r="GX13" s="53">
        <v>15984.4</v>
      </c>
      <c r="GY13" s="53">
        <v>2635</v>
      </c>
      <c r="GZ13" s="53">
        <v>0</v>
      </c>
      <c r="HA13" s="53">
        <v>0</v>
      </c>
      <c r="HB13" s="53">
        <v>1576</v>
      </c>
      <c r="HC13" s="53">
        <v>18475.309999999998</v>
      </c>
      <c r="HD13" s="53">
        <v>2690.87</v>
      </c>
      <c r="HE13" s="53">
        <v>116.89</v>
      </c>
      <c r="HF13" s="53">
        <v>122101.7</v>
      </c>
      <c r="HG13" s="53">
        <v>13298.95</v>
      </c>
      <c r="HH13" s="53">
        <v>12856.240000000002</v>
      </c>
      <c r="HI13" s="53">
        <v>980</v>
      </c>
      <c r="HJ13" s="53">
        <v>0</v>
      </c>
      <c r="HK13" s="53">
        <v>830668.41</v>
      </c>
      <c r="HL13" s="53">
        <v>2842</v>
      </c>
    </row>
    <row r="14" spans="1:220" ht="18" customHeight="1" x14ac:dyDescent="0.3">
      <c r="A14" s="2">
        <v>3001</v>
      </c>
      <c r="B14" s="3" t="s">
        <v>7</v>
      </c>
      <c r="C14" s="3" t="s">
        <v>441</v>
      </c>
      <c r="D14" s="6">
        <v>1190.9261791599899</v>
      </c>
      <c r="E14" s="15" t="s">
        <v>8</v>
      </c>
      <c r="F14" s="4">
        <v>441</v>
      </c>
      <c r="G14" s="29">
        <v>966487.56</v>
      </c>
      <c r="H14" s="29">
        <v>36639.040000000001</v>
      </c>
      <c r="I14" s="29">
        <v>2355187.2799999998</v>
      </c>
      <c r="J14" s="29">
        <v>1216656.18</v>
      </c>
      <c r="K14" s="29">
        <v>180.45</v>
      </c>
      <c r="L14" s="29">
        <v>0</v>
      </c>
      <c r="M14" s="29">
        <v>0</v>
      </c>
      <c r="N14" s="29">
        <v>24903</v>
      </c>
      <c r="O14" s="29">
        <v>306688.23</v>
      </c>
      <c r="P14" s="29">
        <v>0</v>
      </c>
      <c r="Q14" s="29">
        <v>208025</v>
      </c>
      <c r="R14" s="29">
        <v>197322.73</v>
      </c>
      <c r="S14" s="29">
        <v>0</v>
      </c>
      <c r="T14" s="29">
        <v>0</v>
      </c>
      <c r="U14" s="29">
        <v>0</v>
      </c>
      <c r="V14" s="29">
        <v>0</v>
      </c>
      <c r="W14" s="29">
        <v>2231177</v>
      </c>
      <c r="X14" s="29">
        <v>29707</v>
      </c>
      <c r="Y14" s="29">
        <v>208025</v>
      </c>
      <c r="Z14" s="29">
        <v>0</v>
      </c>
      <c r="AA14" s="29">
        <v>58344</v>
      </c>
      <c r="AB14" s="29">
        <v>2992281.5999999996</v>
      </c>
      <c r="AC14" s="29">
        <v>0</v>
      </c>
      <c r="AD14" s="29">
        <v>0</v>
      </c>
      <c r="AE14" s="29">
        <v>205004.03000000003</v>
      </c>
      <c r="AF14" s="29">
        <v>0</v>
      </c>
      <c r="AG14" s="29">
        <v>0</v>
      </c>
      <c r="AH14" s="29">
        <v>648262.48</v>
      </c>
      <c r="AI14" s="29">
        <v>29596.5</v>
      </c>
      <c r="AJ14" s="29">
        <v>0</v>
      </c>
      <c r="AK14" s="29">
        <v>0</v>
      </c>
      <c r="AL14" s="29">
        <v>0</v>
      </c>
      <c r="AM14" s="29">
        <v>0</v>
      </c>
      <c r="AN14" s="29">
        <v>302817.66000000003</v>
      </c>
      <c r="AO14" s="29">
        <v>674403.33</v>
      </c>
      <c r="AP14" s="29">
        <v>209202.89</v>
      </c>
      <c r="AQ14" s="29">
        <v>0</v>
      </c>
      <c r="AR14" s="29">
        <v>719919.1</v>
      </c>
      <c r="AS14" s="29">
        <v>185625.55</v>
      </c>
      <c r="AT14" s="29">
        <v>1960</v>
      </c>
      <c r="AU14" s="29">
        <v>0</v>
      </c>
      <c r="AV14" s="29">
        <v>0</v>
      </c>
      <c r="AW14" s="29">
        <v>0</v>
      </c>
      <c r="AX14" s="29">
        <v>158105.45000000001</v>
      </c>
      <c r="AY14" s="29">
        <v>5388.54</v>
      </c>
      <c r="AZ14" s="29">
        <v>0</v>
      </c>
      <c r="BA14" s="29">
        <v>0</v>
      </c>
      <c r="BB14" s="29">
        <v>474842.35</v>
      </c>
      <c r="BC14" s="29">
        <v>43041.79</v>
      </c>
      <c r="BD14" s="29">
        <v>49336.94</v>
      </c>
      <c r="BE14" s="29">
        <v>0</v>
      </c>
      <c r="BF14" s="29">
        <v>0</v>
      </c>
      <c r="BG14" s="29">
        <v>0</v>
      </c>
      <c r="BH14" s="29">
        <v>0</v>
      </c>
      <c r="BI14" s="29">
        <v>12430.02</v>
      </c>
      <c r="BJ14" s="29">
        <v>112163.02</v>
      </c>
      <c r="BK14" s="29">
        <v>52173.75</v>
      </c>
      <c r="BL14" s="29">
        <v>0</v>
      </c>
      <c r="BM14" s="29">
        <v>0</v>
      </c>
      <c r="BN14" s="29">
        <v>0</v>
      </c>
      <c r="BO14" s="29">
        <v>635.04</v>
      </c>
      <c r="BP14" s="29">
        <v>63490.26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13553.491719876416</v>
      </c>
      <c r="CG14" s="29">
        <v>163071.92000000001</v>
      </c>
      <c r="CH14" s="29">
        <v>78681.19</v>
      </c>
      <c r="CI14" s="29">
        <v>-31517.200000000001</v>
      </c>
      <c r="CJ14" s="29">
        <v>0</v>
      </c>
      <c r="CK14" s="29">
        <v>18417174.949999999</v>
      </c>
      <c r="CL14" s="29">
        <v>3777227.4</v>
      </c>
      <c r="CM14" s="29">
        <v>0</v>
      </c>
      <c r="CN14" s="29">
        <v>0</v>
      </c>
      <c r="CO14" s="29">
        <v>237068.58</v>
      </c>
      <c r="CP14" s="29">
        <v>0</v>
      </c>
      <c r="CQ14" s="29">
        <v>0</v>
      </c>
      <c r="CR14" s="29">
        <v>610688.78</v>
      </c>
      <c r="CS14" s="29">
        <v>288116.52</v>
      </c>
      <c r="CT14" s="29">
        <v>0</v>
      </c>
      <c r="CU14" s="5">
        <v>2.3679999999999999</v>
      </c>
      <c r="CV14" s="5">
        <v>5.298</v>
      </c>
      <c r="CW14" s="5">
        <v>10.965</v>
      </c>
      <c r="CX14" s="5">
        <v>1.5669999999999999</v>
      </c>
      <c r="CY14" s="5">
        <v>0</v>
      </c>
      <c r="CZ14" s="5">
        <v>0</v>
      </c>
      <c r="DA14" s="5" t="s">
        <v>430</v>
      </c>
      <c r="DB14" s="13">
        <v>177508174</v>
      </c>
      <c r="DC14" s="13">
        <v>26235529</v>
      </c>
      <c r="DD14" s="13">
        <v>13291458</v>
      </c>
      <c r="DE14" s="4">
        <v>73</v>
      </c>
      <c r="DF14" s="4">
        <v>453</v>
      </c>
      <c r="DG14" s="6">
        <v>8</v>
      </c>
      <c r="DH14" s="6">
        <v>6</v>
      </c>
      <c r="DI14" s="6">
        <v>442</v>
      </c>
      <c r="DJ14" s="5">
        <v>5.9000000000000004E-2</v>
      </c>
      <c r="DK14" s="41"/>
      <c r="DL14" s="41">
        <f>DE14/DF14</f>
        <v>0.16114790286975716</v>
      </c>
      <c r="DM14" s="4">
        <f>DF14/(DY14+DZ14)</f>
        <v>11.083924639099569</v>
      </c>
      <c r="DN14" s="41">
        <f>(DQ14+DR14)/(DT14+DU14)</f>
        <v>0.92331047506541231</v>
      </c>
      <c r="DO14" s="43">
        <v>26</v>
      </c>
      <c r="DP14" s="28">
        <v>15.014492753623189</v>
      </c>
      <c r="DQ14" s="28">
        <v>291.29036518661513</v>
      </c>
      <c r="DR14" s="28">
        <v>120.63087837837841</v>
      </c>
      <c r="DS14" s="28">
        <v>15.014492753623189</v>
      </c>
      <c r="DT14" s="28">
        <v>309.72297297297297</v>
      </c>
      <c r="DU14" s="28">
        <v>136.41216216216219</v>
      </c>
      <c r="DV14" s="54">
        <v>44702.758932609657</v>
      </c>
      <c r="DW14" s="55">
        <v>14.181818181818182</v>
      </c>
      <c r="DX14" s="56">
        <v>0.13636363636363635</v>
      </c>
      <c r="DY14" s="55">
        <v>39.870000000000054</v>
      </c>
      <c r="DZ14" s="55">
        <v>1</v>
      </c>
      <c r="EA14" s="44">
        <v>17.8125</v>
      </c>
      <c r="EB14" s="44">
        <v>18.9375</v>
      </c>
      <c r="EC14" s="44">
        <v>20.25</v>
      </c>
      <c r="ED14" s="44">
        <v>19.5</v>
      </c>
      <c r="EE14" s="44">
        <v>19.3125</v>
      </c>
      <c r="EF14" s="45">
        <v>16</v>
      </c>
      <c r="EG14" s="53">
        <v>2583917.4499999997</v>
      </c>
      <c r="EH14" s="53">
        <v>22670.55</v>
      </c>
      <c r="EI14" s="53">
        <v>0</v>
      </c>
      <c r="EJ14" s="53">
        <v>181730.78999999998</v>
      </c>
      <c r="EK14" s="53">
        <v>498095.85</v>
      </c>
      <c r="EL14" s="53">
        <v>141826.97</v>
      </c>
      <c r="EM14" s="53">
        <v>0</v>
      </c>
      <c r="EN14" s="53">
        <v>194975.19</v>
      </c>
      <c r="EO14" s="53">
        <v>103575.25</v>
      </c>
      <c r="EP14" s="53">
        <v>71269.88</v>
      </c>
      <c r="EQ14" s="53">
        <v>0</v>
      </c>
      <c r="ER14" s="53">
        <v>0</v>
      </c>
      <c r="ES14" s="53">
        <v>0</v>
      </c>
      <c r="ET14" s="53">
        <v>94438.720000000001</v>
      </c>
      <c r="EU14" s="53">
        <v>698358.91999999993</v>
      </c>
      <c r="EV14" s="53">
        <v>6925.95</v>
      </c>
      <c r="EW14" s="53">
        <v>0</v>
      </c>
      <c r="EX14" s="53">
        <v>31093.569999999996</v>
      </c>
      <c r="EY14" s="53">
        <v>136612.72</v>
      </c>
      <c r="EZ14" s="53">
        <v>29603.7</v>
      </c>
      <c r="FA14" s="53">
        <v>0</v>
      </c>
      <c r="FB14" s="53">
        <v>58001.7</v>
      </c>
      <c r="FC14" s="53">
        <v>20697.080000000002</v>
      </c>
      <c r="FD14" s="53">
        <v>24970.18</v>
      </c>
      <c r="FE14" s="53">
        <v>0</v>
      </c>
      <c r="FF14" s="53">
        <v>0</v>
      </c>
      <c r="FG14" s="53">
        <v>0</v>
      </c>
      <c r="FH14" s="53">
        <v>10361.68</v>
      </c>
      <c r="FI14" s="53">
        <v>173527.78999999998</v>
      </c>
      <c r="FJ14" s="53">
        <v>0</v>
      </c>
      <c r="FK14" s="53">
        <v>0</v>
      </c>
      <c r="FL14" s="53">
        <v>191018.82</v>
      </c>
      <c r="FM14" s="53">
        <v>82427.829999999987</v>
      </c>
      <c r="FN14" s="53">
        <v>34408.04</v>
      </c>
      <c r="FO14" s="53">
        <v>847761.26</v>
      </c>
      <c r="FP14" s="53">
        <v>329154.99</v>
      </c>
      <c r="FQ14" s="53">
        <v>5678.12</v>
      </c>
      <c r="FR14" s="53">
        <v>73094.080000000002</v>
      </c>
      <c r="FS14" s="53">
        <v>0</v>
      </c>
      <c r="FT14" s="53">
        <v>0</v>
      </c>
      <c r="FU14" s="53">
        <v>0</v>
      </c>
      <c r="FV14" s="53">
        <v>38152.28</v>
      </c>
      <c r="FW14" s="53">
        <v>279872.99000000005</v>
      </c>
      <c r="FX14" s="53">
        <v>0</v>
      </c>
      <c r="FY14" s="53">
        <v>0</v>
      </c>
      <c r="FZ14" s="53">
        <v>13076.5</v>
      </c>
      <c r="GA14" s="53">
        <v>9440.68</v>
      </c>
      <c r="GB14" s="53">
        <v>3364.18</v>
      </c>
      <c r="GC14" s="53">
        <v>15490.61</v>
      </c>
      <c r="GD14" s="53">
        <v>99059.26</v>
      </c>
      <c r="GE14" s="53">
        <v>57403.08</v>
      </c>
      <c r="GF14" s="53">
        <v>172532.78</v>
      </c>
      <c r="GG14" s="53">
        <v>0</v>
      </c>
      <c r="GH14" s="53">
        <v>0</v>
      </c>
      <c r="GI14" s="53">
        <v>0</v>
      </c>
      <c r="GJ14" s="53">
        <v>27582.79</v>
      </c>
      <c r="GK14" s="53">
        <v>109870.96</v>
      </c>
      <c r="GL14" s="53">
        <v>0</v>
      </c>
      <c r="GM14" s="53">
        <v>0</v>
      </c>
      <c r="GN14" s="53">
        <v>3449.54</v>
      </c>
      <c r="GO14" s="53">
        <v>0</v>
      </c>
      <c r="GP14" s="53">
        <v>0</v>
      </c>
      <c r="GQ14" s="53">
        <v>222279.26</v>
      </c>
      <c r="GR14" s="53">
        <v>3819.75</v>
      </c>
      <c r="GS14" s="53">
        <v>48244</v>
      </c>
      <c r="GT14" s="53">
        <v>0</v>
      </c>
      <c r="GU14" s="53">
        <v>0</v>
      </c>
      <c r="GV14" s="53">
        <v>0</v>
      </c>
      <c r="GW14" s="53">
        <v>0</v>
      </c>
      <c r="GX14" s="53">
        <v>0</v>
      </c>
      <c r="GY14" s="53">
        <v>0</v>
      </c>
      <c r="GZ14" s="53">
        <v>0</v>
      </c>
      <c r="HA14" s="53">
        <v>0</v>
      </c>
      <c r="HB14" s="53">
        <v>0</v>
      </c>
      <c r="HC14" s="53">
        <v>0</v>
      </c>
      <c r="HD14" s="53">
        <v>0</v>
      </c>
      <c r="HE14" s="53">
        <v>0</v>
      </c>
      <c r="HF14" s="53">
        <v>77950</v>
      </c>
      <c r="HG14" s="53">
        <v>0</v>
      </c>
      <c r="HH14" s="53">
        <v>11699.86</v>
      </c>
      <c r="HI14" s="53">
        <v>0</v>
      </c>
      <c r="HJ14" s="53">
        <v>0</v>
      </c>
      <c r="HK14" s="53">
        <v>0</v>
      </c>
      <c r="HL14" s="53">
        <v>0</v>
      </c>
    </row>
    <row r="15" spans="1:220" ht="18" customHeight="1" x14ac:dyDescent="0.3">
      <c r="A15" s="2">
        <v>61002</v>
      </c>
      <c r="B15" s="3" t="s">
        <v>197</v>
      </c>
      <c r="C15" s="3" t="s">
        <v>575</v>
      </c>
      <c r="D15" s="6">
        <v>205.09304506999899</v>
      </c>
      <c r="E15" s="15" t="s">
        <v>196</v>
      </c>
      <c r="F15" s="4">
        <v>690</v>
      </c>
      <c r="G15" s="29">
        <v>1966951.18</v>
      </c>
      <c r="H15" s="29">
        <v>73597.72</v>
      </c>
      <c r="I15" s="29">
        <v>2658123.5499999998</v>
      </c>
      <c r="J15" s="29">
        <v>135214</v>
      </c>
      <c r="K15" s="29">
        <v>1440784.02</v>
      </c>
      <c r="L15" s="29">
        <v>0</v>
      </c>
      <c r="M15" s="29">
        <v>0</v>
      </c>
      <c r="N15" s="29">
        <v>0</v>
      </c>
      <c r="O15" s="29">
        <v>779165.24</v>
      </c>
      <c r="P15" s="29">
        <v>0</v>
      </c>
      <c r="Q15" s="29">
        <v>97736</v>
      </c>
      <c r="R15" s="29">
        <v>0</v>
      </c>
      <c r="S15" s="29">
        <v>2092.2399999999998</v>
      </c>
      <c r="T15" s="29">
        <v>0</v>
      </c>
      <c r="U15" s="29">
        <v>0</v>
      </c>
      <c r="V15" s="29">
        <v>0</v>
      </c>
      <c r="W15" s="29">
        <v>2534107</v>
      </c>
      <c r="X15" s="29">
        <v>0</v>
      </c>
      <c r="Y15" s="29">
        <v>97736</v>
      </c>
      <c r="Z15" s="29">
        <v>0</v>
      </c>
      <c r="AA15" s="29">
        <v>57793</v>
      </c>
      <c r="AB15" s="29">
        <v>2646498.4300000002</v>
      </c>
      <c r="AC15" s="29">
        <v>0</v>
      </c>
      <c r="AD15" s="29">
        <v>0</v>
      </c>
      <c r="AE15" s="29">
        <v>207682.46</v>
      </c>
      <c r="AF15" s="29">
        <v>0</v>
      </c>
      <c r="AG15" s="29">
        <v>0</v>
      </c>
      <c r="AH15" s="29">
        <v>687860.17</v>
      </c>
      <c r="AI15" s="29">
        <v>10577.279999999999</v>
      </c>
      <c r="AJ15" s="29">
        <v>0</v>
      </c>
      <c r="AK15" s="29">
        <v>0</v>
      </c>
      <c r="AL15" s="29">
        <v>0</v>
      </c>
      <c r="AM15" s="29">
        <v>0</v>
      </c>
      <c r="AN15" s="29">
        <v>325846.03000000003</v>
      </c>
      <c r="AO15" s="29">
        <v>613600.65999999992</v>
      </c>
      <c r="AP15" s="29">
        <v>112269.57</v>
      </c>
      <c r="AQ15" s="29">
        <v>0</v>
      </c>
      <c r="AR15" s="29">
        <v>641146.98</v>
      </c>
      <c r="AS15" s="29">
        <v>240974.05</v>
      </c>
      <c r="AT15" s="29">
        <v>0</v>
      </c>
      <c r="AU15" s="29">
        <v>0</v>
      </c>
      <c r="AV15" s="29">
        <v>0</v>
      </c>
      <c r="AW15" s="29">
        <v>0</v>
      </c>
      <c r="AX15" s="29">
        <v>304586.06</v>
      </c>
      <c r="AY15" s="29">
        <v>1892.66</v>
      </c>
      <c r="AZ15" s="29">
        <v>0</v>
      </c>
      <c r="BA15" s="29">
        <v>6700</v>
      </c>
      <c r="BB15" s="29">
        <v>76979.5</v>
      </c>
      <c r="BC15" s="29">
        <v>167099.24</v>
      </c>
      <c r="BD15" s="29">
        <v>212647</v>
      </c>
      <c r="BE15" s="29">
        <v>0</v>
      </c>
      <c r="BF15" s="29">
        <v>0</v>
      </c>
      <c r="BG15" s="29">
        <v>0</v>
      </c>
      <c r="BH15" s="29">
        <v>599315.62</v>
      </c>
      <c r="BI15" s="29">
        <v>21225.81</v>
      </c>
      <c r="BJ15" s="29">
        <v>95252.290000000008</v>
      </c>
      <c r="BK15" s="29">
        <v>0</v>
      </c>
      <c r="BL15" s="29">
        <v>0</v>
      </c>
      <c r="BM15" s="29">
        <v>0</v>
      </c>
      <c r="BN15" s="29">
        <v>0</v>
      </c>
      <c r="BO15" s="29">
        <v>47.04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180</v>
      </c>
      <c r="CD15" s="29">
        <v>0</v>
      </c>
      <c r="CE15" s="29">
        <v>0</v>
      </c>
      <c r="CF15" s="29">
        <v>8138.8515610941831</v>
      </c>
      <c r="CG15" s="29">
        <v>966368.52</v>
      </c>
      <c r="CH15" s="29">
        <v>624677.61</v>
      </c>
      <c r="CI15" s="29">
        <v>244382.91</v>
      </c>
      <c r="CJ15" s="29">
        <v>129053.3</v>
      </c>
      <c r="CK15" s="29">
        <v>0</v>
      </c>
      <c r="CL15" s="29">
        <v>0</v>
      </c>
      <c r="CM15" s="29">
        <v>0</v>
      </c>
      <c r="CN15" s="29">
        <v>0</v>
      </c>
      <c r="CO15" s="29">
        <v>360441.8</v>
      </c>
      <c r="CP15" s="29">
        <v>12738.44</v>
      </c>
      <c r="CQ15" s="29">
        <v>0</v>
      </c>
      <c r="CR15" s="29">
        <v>0</v>
      </c>
      <c r="CS15" s="29">
        <v>385465.13</v>
      </c>
      <c r="CT15" s="29">
        <v>11742.08</v>
      </c>
      <c r="CU15" s="5">
        <v>1.95</v>
      </c>
      <c r="CV15" s="5">
        <v>4.3629999999999995</v>
      </c>
      <c r="CW15" s="5">
        <v>9.0289999999999999</v>
      </c>
      <c r="CX15" s="5">
        <v>1.5669999999999999</v>
      </c>
      <c r="CY15" s="5">
        <v>2.8420000000000001</v>
      </c>
      <c r="CZ15" s="5">
        <v>0</v>
      </c>
      <c r="DA15" s="5" t="s">
        <v>430</v>
      </c>
      <c r="DB15" s="13">
        <v>311782277</v>
      </c>
      <c r="DC15" s="13">
        <v>135211429</v>
      </c>
      <c r="DD15" s="13">
        <v>64830100</v>
      </c>
      <c r="DE15" s="4">
        <v>93</v>
      </c>
      <c r="DF15" s="4">
        <v>690</v>
      </c>
      <c r="DG15" s="6">
        <v>88</v>
      </c>
      <c r="DH15" s="6">
        <v>27.67</v>
      </c>
      <c r="DI15" s="6">
        <v>693.33</v>
      </c>
      <c r="DJ15" s="5">
        <v>1.1000000000000001E-2</v>
      </c>
      <c r="DK15" s="41">
        <v>0.192</v>
      </c>
      <c r="DL15" s="41">
        <f>DE15/DF15</f>
        <v>0.13478260869565217</v>
      </c>
      <c r="DM15" s="4">
        <f>DF15/(DY15+DZ15)</f>
        <v>15.796703296703305</v>
      </c>
      <c r="DN15" s="41">
        <f>(DQ15+DR15)/(DT15+DU15)</f>
        <v>0.8953936031030687</v>
      </c>
      <c r="DO15" s="43">
        <v>52</v>
      </c>
      <c r="DP15" s="28">
        <v>0</v>
      </c>
      <c r="DQ15" s="28">
        <v>414.27865497076021</v>
      </c>
      <c r="DR15" s="28">
        <v>209.31549707602341</v>
      </c>
      <c r="DS15" s="28">
        <v>0</v>
      </c>
      <c r="DT15" s="28">
        <v>475.68672514619885</v>
      </c>
      <c r="DU15" s="28">
        <v>220.76023391812868</v>
      </c>
      <c r="DV15" s="54">
        <v>46751.497365458265</v>
      </c>
      <c r="DW15" s="55">
        <v>14.933333333333334</v>
      </c>
      <c r="DX15" s="56">
        <v>0.6</v>
      </c>
      <c r="DY15" s="55">
        <v>43.679999999999978</v>
      </c>
      <c r="DZ15" s="55">
        <v>0</v>
      </c>
      <c r="EA15" s="44">
        <v>21.674399999999999</v>
      </c>
      <c r="EB15" s="44">
        <v>21.837199999999999</v>
      </c>
      <c r="EC15" s="44">
        <v>23.744199999999999</v>
      </c>
      <c r="ED15" s="44">
        <v>22.348800000000001</v>
      </c>
      <c r="EE15" s="44">
        <v>22.5581</v>
      </c>
      <c r="EF15" s="45">
        <v>43</v>
      </c>
      <c r="EG15" s="53">
        <v>2475329.6799999997</v>
      </c>
      <c r="EH15" s="53">
        <v>0</v>
      </c>
      <c r="EI15" s="53">
        <v>0</v>
      </c>
      <c r="EJ15" s="53">
        <v>245485.61</v>
      </c>
      <c r="EK15" s="53">
        <v>425003.92000000004</v>
      </c>
      <c r="EL15" s="53">
        <v>81767.3</v>
      </c>
      <c r="EM15" s="53">
        <v>0</v>
      </c>
      <c r="EN15" s="53">
        <v>159028.68</v>
      </c>
      <c r="EO15" s="53">
        <v>114067.92</v>
      </c>
      <c r="EP15" s="53">
        <v>26274.27</v>
      </c>
      <c r="EQ15" s="53">
        <v>0</v>
      </c>
      <c r="ER15" s="53">
        <v>180</v>
      </c>
      <c r="ES15" s="53">
        <v>0</v>
      </c>
      <c r="ET15" s="53">
        <v>193275.52000000002</v>
      </c>
      <c r="EU15" s="53">
        <v>602656.27</v>
      </c>
      <c r="EV15" s="53">
        <v>0</v>
      </c>
      <c r="EW15" s="53">
        <v>0</v>
      </c>
      <c r="EX15" s="53">
        <v>54700.729999999996</v>
      </c>
      <c r="EY15" s="53">
        <v>118025.1</v>
      </c>
      <c r="EZ15" s="53">
        <v>25611.29</v>
      </c>
      <c r="FA15" s="53">
        <v>0</v>
      </c>
      <c r="FB15" s="53">
        <v>56531.31</v>
      </c>
      <c r="FC15" s="53">
        <v>30389.84</v>
      </c>
      <c r="FD15" s="53">
        <v>5492.1</v>
      </c>
      <c r="FE15" s="53">
        <v>0</v>
      </c>
      <c r="FF15" s="53">
        <v>0</v>
      </c>
      <c r="FG15" s="53">
        <v>0</v>
      </c>
      <c r="FH15" s="53">
        <v>28359.97</v>
      </c>
      <c r="FI15" s="53">
        <v>165191.46999999997</v>
      </c>
      <c r="FJ15" s="53">
        <v>10577.279999999999</v>
      </c>
      <c r="FK15" s="53">
        <v>0</v>
      </c>
      <c r="FL15" s="53">
        <v>108469</v>
      </c>
      <c r="FM15" s="53">
        <v>46265.330000000009</v>
      </c>
      <c r="FN15" s="53">
        <v>3746.59</v>
      </c>
      <c r="FO15" s="53">
        <v>0</v>
      </c>
      <c r="FP15" s="53">
        <v>326691.12</v>
      </c>
      <c r="FQ15" s="53">
        <v>17874.7</v>
      </c>
      <c r="FR15" s="53">
        <v>287133.13</v>
      </c>
      <c r="FS15" s="53">
        <v>0</v>
      </c>
      <c r="FT15" s="53">
        <v>0</v>
      </c>
      <c r="FU15" s="53">
        <v>0</v>
      </c>
      <c r="FV15" s="53">
        <v>51324.66</v>
      </c>
      <c r="FW15" s="53">
        <v>281535.71999999997</v>
      </c>
      <c r="FX15" s="53">
        <v>0</v>
      </c>
      <c r="FY15" s="53">
        <v>0</v>
      </c>
      <c r="FZ15" s="53">
        <v>12442.98</v>
      </c>
      <c r="GA15" s="53">
        <v>10763.440000000002</v>
      </c>
      <c r="GB15" s="53">
        <v>7844.39</v>
      </c>
      <c r="GC15" s="53">
        <v>0</v>
      </c>
      <c r="GD15" s="53">
        <v>99867.61</v>
      </c>
      <c r="GE15" s="53">
        <v>65679.63</v>
      </c>
      <c r="GF15" s="53">
        <v>56017.64</v>
      </c>
      <c r="GG15" s="53">
        <v>0</v>
      </c>
      <c r="GH15" s="53">
        <v>0</v>
      </c>
      <c r="GI15" s="53">
        <v>0</v>
      </c>
      <c r="GJ15" s="53">
        <v>52851.72</v>
      </c>
      <c r="GK15" s="53">
        <v>29070</v>
      </c>
      <c r="GL15" s="53">
        <v>0</v>
      </c>
      <c r="GM15" s="53">
        <v>0</v>
      </c>
      <c r="GN15" s="53">
        <v>1892.66</v>
      </c>
      <c r="GO15" s="53">
        <v>0</v>
      </c>
      <c r="GP15" s="53">
        <v>0</v>
      </c>
      <c r="GQ15" s="53">
        <v>76979.5</v>
      </c>
      <c r="GR15" s="53">
        <v>120184.5</v>
      </c>
      <c r="GS15" s="53">
        <v>212647</v>
      </c>
      <c r="GT15" s="53">
        <v>0</v>
      </c>
      <c r="GU15" s="53">
        <v>0</v>
      </c>
      <c r="GV15" s="53">
        <v>0</v>
      </c>
      <c r="GW15" s="53">
        <v>0</v>
      </c>
      <c r="GX15" s="53">
        <v>0</v>
      </c>
      <c r="GY15" s="53">
        <v>0</v>
      </c>
      <c r="GZ15" s="53">
        <v>0</v>
      </c>
      <c r="HA15" s="53">
        <v>0</v>
      </c>
      <c r="HB15" s="53">
        <v>0</v>
      </c>
      <c r="HC15" s="53">
        <v>13542.87</v>
      </c>
      <c r="HD15" s="53">
        <v>0</v>
      </c>
      <c r="HE15" s="53">
        <v>0</v>
      </c>
      <c r="HF15" s="53">
        <v>45943</v>
      </c>
      <c r="HG15" s="53">
        <v>13009</v>
      </c>
      <c r="HH15" s="53">
        <v>10547.99</v>
      </c>
      <c r="HI15" s="53">
        <v>0</v>
      </c>
      <c r="HJ15" s="53">
        <v>0</v>
      </c>
      <c r="HK15" s="53">
        <v>599315.62</v>
      </c>
      <c r="HL15" s="53">
        <v>0</v>
      </c>
    </row>
    <row r="16" spans="1:220" ht="18" customHeight="1" x14ac:dyDescent="0.3">
      <c r="A16" s="2">
        <v>25001</v>
      </c>
      <c r="B16" s="3" t="s">
        <v>77</v>
      </c>
      <c r="C16" s="3" t="s">
        <v>491</v>
      </c>
      <c r="D16" s="6">
        <v>20.656201889999899</v>
      </c>
      <c r="E16" s="15" t="s">
        <v>78</v>
      </c>
      <c r="F16" s="4">
        <v>76</v>
      </c>
      <c r="G16" s="29">
        <v>889163.84</v>
      </c>
      <c r="H16" s="29">
        <v>6948.41</v>
      </c>
      <c r="I16" s="29">
        <v>280127.68</v>
      </c>
      <c r="J16" s="29">
        <v>64167.57</v>
      </c>
      <c r="K16" s="29">
        <v>155799.53</v>
      </c>
      <c r="L16" s="29">
        <v>0</v>
      </c>
      <c r="M16" s="29">
        <v>0</v>
      </c>
      <c r="N16" s="29">
        <v>0</v>
      </c>
      <c r="O16" s="29">
        <v>141063.89000000001</v>
      </c>
      <c r="P16" s="29">
        <v>0</v>
      </c>
      <c r="Q16" s="29">
        <v>0</v>
      </c>
      <c r="R16" s="29">
        <v>22792</v>
      </c>
      <c r="S16" s="29">
        <v>0</v>
      </c>
      <c r="T16" s="29">
        <v>0</v>
      </c>
      <c r="U16" s="29">
        <v>0</v>
      </c>
      <c r="V16" s="29">
        <v>0</v>
      </c>
      <c r="W16" s="29">
        <v>251808</v>
      </c>
      <c r="X16" s="29">
        <v>0</v>
      </c>
      <c r="Y16" s="29">
        <v>0</v>
      </c>
      <c r="Z16" s="29">
        <v>0</v>
      </c>
      <c r="AA16" s="29">
        <v>47043</v>
      </c>
      <c r="AB16" s="29">
        <v>835512.23</v>
      </c>
      <c r="AC16" s="29">
        <v>0</v>
      </c>
      <c r="AD16" s="29">
        <v>0</v>
      </c>
      <c r="AE16" s="29">
        <v>29111.29</v>
      </c>
      <c r="AF16" s="29">
        <v>0</v>
      </c>
      <c r="AG16" s="29">
        <v>0</v>
      </c>
      <c r="AH16" s="29">
        <v>138842.46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27834.19</v>
      </c>
      <c r="AO16" s="29">
        <v>70675.390000000014</v>
      </c>
      <c r="AP16" s="29">
        <v>119240.4</v>
      </c>
      <c r="AQ16" s="29">
        <v>0</v>
      </c>
      <c r="AR16" s="29">
        <v>123806.57</v>
      </c>
      <c r="AS16" s="29">
        <v>50694.47</v>
      </c>
      <c r="AT16" s="29">
        <v>3877.8</v>
      </c>
      <c r="AU16" s="29">
        <v>3084.38</v>
      </c>
      <c r="AV16" s="29">
        <v>0</v>
      </c>
      <c r="AW16" s="29">
        <v>0</v>
      </c>
      <c r="AX16" s="29">
        <v>16068.21</v>
      </c>
      <c r="AY16" s="29">
        <v>0</v>
      </c>
      <c r="AZ16" s="29">
        <v>0</v>
      </c>
      <c r="BA16" s="29">
        <v>0</v>
      </c>
      <c r="BB16" s="29">
        <v>0</v>
      </c>
      <c r="BC16" s="29">
        <v>14886.14</v>
      </c>
      <c r="BD16" s="29">
        <v>0</v>
      </c>
      <c r="BE16" s="29">
        <v>0</v>
      </c>
      <c r="BF16" s="29">
        <v>0</v>
      </c>
      <c r="BG16" s="29">
        <v>0</v>
      </c>
      <c r="BH16" s="29">
        <v>4929.68</v>
      </c>
      <c r="BI16" s="29">
        <v>0</v>
      </c>
      <c r="BJ16" s="29">
        <v>43662.18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10884.76</v>
      </c>
      <c r="CD16" s="29">
        <v>0</v>
      </c>
      <c r="CE16" s="29">
        <v>0</v>
      </c>
      <c r="CF16" s="29">
        <v>14937.15645467956</v>
      </c>
      <c r="CG16" s="29">
        <v>404915.31</v>
      </c>
      <c r="CH16" s="29">
        <v>134375.20000000001</v>
      </c>
      <c r="CI16" s="29">
        <v>25391.119999999999</v>
      </c>
      <c r="CJ16" s="29">
        <v>18456.88</v>
      </c>
      <c r="CK16" s="29">
        <v>0</v>
      </c>
      <c r="CL16" s="29">
        <v>0</v>
      </c>
      <c r="CM16" s="29">
        <v>0</v>
      </c>
      <c r="CN16" s="29">
        <v>0</v>
      </c>
      <c r="CO16" s="29">
        <v>95152.4</v>
      </c>
      <c r="CP16" s="29">
        <v>208373.89</v>
      </c>
      <c r="CQ16" s="29">
        <v>0</v>
      </c>
      <c r="CR16" s="29">
        <v>0</v>
      </c>
      <c r="CS16" s="29">
        <v>103187.28</v>
      </c>
      <c r="CT16" s="29">
        <v>245998.33</v>
      </c>
      <c r="CU16" s="5">
        <v>2.4319999999999999</v>
      </c>
      <c r="CV16" s="5">
        <v>5.4409999999999998</v>
      </c>
      <c r="CW16" s="5">
        <v>11.260999999999999</v>
      </c>
      <c r="CX16" s="5">
        <v>1.5669999999999999</v>
      </c>
      <c r="CY16" s="5">
        <v>1.782</v>
      </c>
      <c r="CZ16" s="5">
        <v>0</v>
      </c>
      <c r="DA16" s="5" t="s">
        <v>430</v>
      </c>
      <c r="DB16" s="13">
        <v>9260730</v>
      </c>
      <c r="DC16" s="13">
        <v>35984470</v>
      </c>
      <c r="DD16" s="13">
        <v>40064870</v>
      </c>
      <c r="DE16" s="4">
        <v>16</v>
      </c>
      <c r="DF16" s="4">
        <v>94</v>
      </c>
      <c r="DG16" s="6">
        <v>19</v>
      </c>
      <c r="DH16" s="6">
        <v>0</v>
      </c>
      <c r="DI16" s="6">
        <v>91</v>
      </c>
      <c r="DJ16" s="5">
        <v>0</v>
      </c>
      <c r="DK16" s="41">
        <v>0.52600000000000002</v>
      </c>
      <c r="DL16" s="41">
        <f>DE16/DF16</f>
        <v>0.1702127659574468</v>
      </c>
      <c r="DM16" s="4">
        <f>DF16/(DY16+DZ16)</f>
        <v>7.0836473247927669</v>
      </c>
      <c r="DN16" s="41">
        <f>(DQ16+DR16)/(DT16+DU16)</f>
        <v>0.95255491385211666</v>
      </c>
      <c r="DO16" s="43"/>
      <c r="DP16" s="28">
        <v>18.664596273291927</v>
      </c>
      <c r="DQ16" s="28">
        <v>72.193012787723774</v>
      </c>
      <c r="DR16" s="28">
        <v>0</v>
      </c>
      <c r="DS16" s="28">
        <v>18.664596273291927</v>
      </c>
      <c r="DT16" s="28">
        <v>75.788819875776397</v>
      </c>
      <c r="DU16" s="28">
        <v>0</v>
      </c>
      <c r="DV16" s="54">
        <v>40041.437533274184</v>
      </c>
      <c r="DW16" s="55">
        <v>19.333333333333332</v>
      </c>
      <c r="DX16" s="56">
        <v>0.25</v>
      </c>
      <c r="DY16" s="55">
        <v>11.469999999999997</v>
      </c>
      <c r="DZ16" s="55">
        <v>1.8</v>
      </c>
      <c r="EA16" s="44"/>
      <c r="EB16" s="44"/>
      <c r="EC16" s="44"/>
      <c r="ED16" s="44"/>
      <c r="EE16" s="44"/>
      <c r="EF16" s="45">
        <v>0</v>
      </c>
      <c r="EG16" s="53">
        <v>511560.88</v>
      </c>
      <c r="EH16" s="53">
        <v>38415.29</v>
      </c>
      <c r="EI16" s="53">
        <v>0</v>
      </c>
      <c r="EJ16" s="53">
        <v>47206.44</v>
      </c>
      <c r="EK16" s="53">
        <v>52919.97</v>
      </c>
      <c r="EL16" s="53">
        <v>95715.19</v>
      </c>
      <c r="EM16" s="53">
        <v>0</v>
      </c>
      <c r="EN16" s="53">
        <v>47168.14</v>
      </c>
      <c r="EO16" s="53">
        <v>3980</v>
      </c>
      <c r="EP16" s="53">
        <v>46058.559999999998</v>
      </c>
      <c r="EQ16" s="53">
        <v>152934.85999999999</v>
      </c>
      <c r="ER16" s="53">
        <v>10448.799999999999</v>
      </c>
      <c r="ES16" s="53">
        <v>0</v>
      </c>
      <c r="ET16" s="53">
        <v>5008.75</v>
      </c>
      <c r="EU16" s="53">
        <v>84418.37</v>
      </c>
      <c r="EV16" s="53">
        <v>4965.51</v>
      </c>
      <c r="EW16" s="53">
        <v>0</v>
      </c>
      <c r="EX16" s="53">
        <v>6737.52</v>
      </c>
      <c r="EY16" s="53">
        <v>11437.890000000001</v>
      </c>
      <c r="EZ16" s="53">
        <v>14987.87</v>
      </c>
      <c r="FA16" s="53">
        <v>0</v>
      </c>
      <c r="FB16" s="53">
        <v>10557.48</v>
      </c>
      <c r="FC16" s="53">
        <v>301.02</v>
      </c>
      <c r="FD16" s="53">
        <v>11129.63</v>
      </c>
      <c r="FE16" s="53">
        <v>18870.23</v>
      </c>
      <c r="FF16" s="53">
        <v>435.96</v>
      </c>
      <c r="FG16" s="53">
        <v>0</v>
      </c>
      <c r="FH16" s="53">
        <v>594.4</v>
      </c>
      <c r="FI16" s="53">
        <v>349471.57000000007</v>
      </c>
      <c r="FJ16" s="53">
        <v>0</v>
      </c>
      <c r="FK16" s="53">
        <v>0</v>
      </c>
      <c r="FL16" s="53">
        <v>14830.58</v>
      </c>
      <c r="FM16" s="53">
        <v>3318.88</v>
      </c>
      <c r="FN16" s="53">
        <v>5084.53</v>
      </c>
      <c r="FO16" s="53">
        <v>0</v>
      </c>
      <c r="FP16" s="53">
        <v>72018.84</v>
      </c>
      <c r="FQ16" s="53">
        <v>43310.43</v>
      </c>
      <c r="FR16" s="53">
        <v>2810.2</v>
      </c>
      <c r="FS16" s="53">
        <v>14460.79</v>
      </c>
      <c r="FT16" s="53">
        <v>0</v>
      </c>
      <c r="FU16" s="53">
        <v>0</v>
      </c>
      <c r="FV16" s="53">
        <v>9810.81</v>
      </c>
      <c r="FW16" s="53">
        <v>29947.279999999999</v>
      </c>
      <c r="FX16" s="53">
        <v>1090.7</v>
      </c>
      <c r="FY16" s="53">
        <v>0</v>
      </c>
      <c r="FZ16" s="53">
        <v>2721.83</v>
      </c>
      <c r="GA16" s="53">
        <v>753.1400000000001</v>
      </c>
      <c r="GB16" s="53">
        <v>2529.31</v>
      </c>
      <c r="GC16" s="53">
        <v>0</v>
      </c>
      <c r="GD16" s="53">
        <v>8948.25</v>
      </c>
      <c r="GE16" s="53">
        <v>3103.02</v>
      </c>
      <c r="GF16" s="53">
        <v>39981.69</v>
      </c>
      <c r="GG16" s="53">
        <v>18345.330000000002</v>
      </c>
      <c r="GH16" s="53">
        <v>0</v>
      </c>
      <c r="GI16" s="53">
        <v>0</v>
      </c>
      <c r="GJ16" s="53">
        <v>654.25</v>
      </c>
      <c r="GK16" s="53">
        <v>28067.88</v>
      </c>
      <c r="GL16" s="53">
        <v>0</v>
      </c>
      <c r="GM16" s="53">
        <v>0</v>
      </c>
      <c r="GN16" s="53">
        <v>0</v>
      </c>
      <c r="GO16" s="53">
        <v>0</v>
      </c>
      <c r="GP16" s="53">
        <v>0</v>
      </c>
      <c r="GQ16" s="53">
        <v>0</v>
      </c>
      <c r="GR16" s="53">
        <v>0</v>
      </c>
      <c r="GS16" s="53">
        <v>0</v>
      </c>
      <c r="GT16" s="53">
        <v>0</v>
      </c>
      <c r="GU16" s="53">
        <v>0</v>
      </c>
      <c r="GV16" s="53">
        <v>0</v>
      </c>
      <c r="GW16" s="53">
        <v>0</v>
      </c>
      <c r="GX16" s="53">
        <v>0</v>
      </c>
      <c r="GY16" s="53">
        <v>0</v>
      </c>
      <c r="GZ16" s="53">
        <v>0</v>
      </c>
      <c r="HA16" s="53">
        <v>0</v>
      </c>
      <c r="HB16" s="53">
        <v>0</v>
      </c>
      <c r="HC16" s="53">
        <v>2245.5100000000002</v>
      </c>
      <c r="HD16" s="53">
        <v>923.5</v>
      </c>
      <c r="HE16" s="53">
        <v>0</v>
      </c>
      <c r="HF16" s="53">
        <v>0</v>
      </c>
      <c r="HG16" s="53">
        <v>0</v>
      </c>
      <c r="HH16" s="53">
        <v>7085</v>
      </c>
      <c r="HI16" s="53">
        <v>0</v>
      </c>
      <c r="HJ16" s="53">
        <v>0</v>
      </c>
      <c r="HK16" s="53">
        <v>4929.68</v>
      </c>
      <c r="HL16" s="53">
        <v>0</v>
      </c>
    </row>
    <row r="17" spans="1:220" ht="18" customHeight="1" x14ac:dyDescent="0.3">
      <c r="A17" s="2">
        <v>52001</v>
      </c>
      <c r="B17" s="3" t="s">
        <v>165</v>
      </c>
      <c r="C17" s="3" t="s">
        <v>552</v>
      </c>
      <c r="D17" s="6">
        <v>1335.6521220699899</v>
      </c>
      <c r="E17" s="15" t="s">
        <v>166</v>
      </c>
      <c r="F17" s="4">
        <v>145</v>
      </c>
      <c r="G17" s="29">
        <v>950429.2</v>
      </c>
      <c r="H17" s="29">
        <v>9895.92</v>
      </c>
      <c r="I17" s="29">
        <v>521441.09</v>
      </c>
      <c r="J17" s="29">
        <v>151064.41</v>
      </c>
      <c r="K17" s="29">
        <v>788351.82</v>
      </c>
      <c r="L17" s="29">
        <v>0</v>
      </c>
      <c r="M17" s="29">
        <v>0</v>
      </c>
      <c r="N17" s="29">
        <v>11680</v>
      </c>
      <c r="O17" s="29">
        <v>156875.17000000001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379568</v>
      </c>
      <c r="X17" s="29">
        <v>110000</v>
      </c>
      <c r="Y17" s="29">
        <v>0</v>
      </c>
      <c r="Z17" s="29">
        <v>0</v>
      </c>
      <c r="AA17" s="29">
        <v>55068</v>
      </c>
      <c r="AB17" s="29">
        <v>995986.33</v>
      </c>
      <c r="AC17" s="29">
        <v>0</v>
      </c>
      <c r="AD17" s="29">
        <v>0</v>
      </c>
      <c r="AE17" s="29">
        <v>44572.639999999999</v>
      </c>
      <c r="AF17" s="29">
        <v>0</v>
      </c>
      <c r="AG17" s="29">
        <v>0</v>
      </c>
      <c r="AH17" s="29">
        <v>228846.45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153609.53999999998</v>
      </c>
      <c r="AO17" s="29">
        <v>217260.15999999997</v>
      </c>
      <c r="AP17" s="29">
        <v>47502.84</v>
      </c>
      <c r="AQ17" s="29">
        <v>0</v>
      </c>
      <c r="AR17" s="29">
        <v>218780.54</v>
      </c>
      <c r="AS17" s="29">
        <v>127165.04</v>
      </c>
      <c r="AT17" s="29">
        <v>5150.88</v>
      </c>
      <c r="AU17" s="29">
        <v>0</v>
      </c>
      <c r="AV17" s="29">
        <v>0</v>
      </c>
      <c r="AW17" s="29">
        <v>0</v>
      </c>
      <c r="AX17" s="29">
        <v>121019.81</v>
      </c>
      <c r="AY17" s="29">
        <v>789.33</v>
      </c>
      <c r="AZ17" s="29">
        <v>5080.79</v>
      </c>
      <c r="BA17" s="29">
        <v>0</v>
      </c>
      <c r="BB17" s="29">
        <v>328150.37</v>
      </c>
      <c r="BC17" s="29">
        <v>7993.15</v>
      </c>
      <c r="BD17" s="29">
        <v>0</v>
      </c>
      <c r="BE17" s="29">
        <v>999</v>
      </c>
      <c r="BF17" s="29">
        <v>0</v>
      </c>
      <c r="BG17" s="29">
        <v>0</v>
      </c>
      <c r="BH17" s="29">
        <v>0</v>
      </c>
      <c r="BI17" s="29">
        <v>8627.7000000000007</v>
      </c>
      <c r="BJ17" s="29">
        <v>32033.78</v>
      </c>
      <c r="BK17" s="29">
        <v>13947.13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15328.841621526932</v>
      </c>
      <c r="CG17" s="29">
        <v>405801.54</v>
      </c>
      <c r="CH17" s="29">
        <v>1368696.09</v>
      </c>
      <c r="CI17" s="29">
        <v>161740.12</v>
      </c>
      <c r="CJ17" s="29">
        <v>0</v>
      </c>
      <c r="CK17" s="29">
        <v>216553.83</v>
      </c>
      <c r="CL17" s="29">
        <v>17752.89</v>
      </c>
      <c r="CM17" s="29">
        <v>0</v>
      </c>
      <c r="CN17" s="29">
        <v>1847780.73</v>
      </c>
      <c r="CO17" s="29">
        <v>85568.02</v>
      </c>
      <c r="CP17" s="29">
        <v>0</v>
      </c>
      <c r="CQ17" s="29">
        <v>0</v>
      </c>
      <c r="CR17" s="29">
        <v>1236344.2</v>
      </c>
      <c r="CS17" s="29">
        <v>90732.95</v>
      </c>
      <c r="CT17" s="29">
        <v>0</v>
      </c>
      <c r="CU17" s="5">
        <v>1.9730000000000001</v>
      </c>
      <c r="CV17" s="5">
        <v>4.4139999999999997</v>
      </c>
      <c r="CW17" s="5">
        <v>9.1359999999999992</v>
      </c>
      <c r="CX17" s="5">
        <v>0.53100000000000003</v>
      </c>
      <c r="CY17" s="5">
        <v>2.0830000000000002</v>
      </c>
      <c r="CZ17" s="5">
        <v>0</v>
      </c>
      <c r="DA17" s="5" t="s">
        <v>430</v>
      </c>
      <c r="DB17" s="13">
        <v>350868042</v>
      </c>
      <c r="DC17" s="13">
        <v>17807872</v>
      </c>
      <c r="DD17" s="13">
        <v>10935239</v>
      </c>
      <c r="DE17" s="4">
        <v>22</v>
      </c>
      <c r="DF17" s="4">
        <v>145</v>
      </c>
      <c r="DG17" s="6">
        <v>25</v>
      </c>
      <c r="DH17" s="6">
        <v>44</v>
      </c>
      <c r="DI17" s="6">
        <v>146</v>
      </c>
      <c r="DJ17" s="5">
        <v>1.8000000000000002E-2</v>
      </c>
      <c r="DK17" s="41">
        <v>0.36599999999999999</v>
      </c>
      <c r="DL17" s="41">
        <f>DE17/DF17</f>
        <v>0.15172413793103448</v>
      </c>
      <c r="DM17" s="4">
        <f>DF17/(DY17+DZ17)</f>
        <v>7.8804347826086945</v>
      </c>
      <c r="DN17" s="41">
        <f>(DQ17+DR17)/(DT17+DU17)</f>
        <v>0.90427473956836457</v>
      </c>
      <c r="DO17" s="43">
        <v>8</v>
      </c>
      <c r="DP17" s="28">
        <v>0</v>
      </c>
      <c r="DQ17" s="28">
        <v>91.115875837948124</v>
      </c>
      <c r="DR17" s="28">
        <v>37.369352517985611</v>
      </c>
      <c r="DS17" s="28">
        <v>0</v>
      </c>
      <c r="DT17" s="28">
        <v>102.32448071504902</v>
      </c>
      <c r="DU17" s="28">
        <v>39.762014388489206</v>
      </c>
      <c r="DV17" s="54">
        <v>47616.951219512201</v>
      </c>
      <c r="DW17" s="55">
        <v>11.777777777777779</v>
      </c>
      <c r="DX17" s="56">
        <v>5.5555555555555552E-2</v>
      </c>
      <c r="DY17" s="55">
        <v>18.400000000000002</v>
      </c>
      <c r="DZ17" s="55">
        <v>0</v>
      </c>
      <c r="EA17" s="44"/>
      <c r="EB17" s="44"/>
      <c r="EC17" s="44"/>
      <c r="ED17" s="44"/>
      <c r="EE17" s="44"/>
      <c r="EF17" s="45">
        <v>5</v>
      </c>
      <c r="EG17" s="53">
        <v>975070.24</v>
      </c>
      <c r="EH17" s="53">
        <v>0</v>
      </c>
      <c r="EI17" s="53">
        <v>0</v>
      </c>
      <c r="EJ17" s="53">
        <v>128423.2</v>
      </c>
      <c r="EK17" s="53">
        <v>137292.06</v>
      </c>
      <c r="EL17" s="53">
        <v>33099.33</v>
      </c>
      <c r="EM17" s="53">
        <v>0</v>
      </c>
      <c r="EN17" s="53">
        <v>67234.66</v>
      </c>
      <c r="EO17" s="53">
        <v>0</v>
      </c>
      <c r="EP17" s="53">
        <v>44108</v>
      </c>
      <c r="EQ17" s="53">
        <v>0</v>
      </c>
      <c r="ER17" s="53">
        <v>0</v>
      </c>
      <c r="ES17" s="53">
        <v>0</v>
      </c>
      <c r="ET17" s="53">
        <v>73309.599999999991</v>
      </c>
      <c r="EU17" s="53">
        <v>155149.71</v>
      </c>
      <c r="EV17" s="53">
        <v>0</v>
      </c>
      <c r="EW17" s="53">
        <v>0</v>
      </c>
      <c r="EX17" s="53">
        <v>19593.919999999998</v>
      </c>
      <c r="EY17" s="53">
        <v>41438.019999999997</v>
      </c>
      <c r="EZ17" s="53">
        <v>5498.73</v>
      </c>
      <c r="FA17" s="53">
        <v>0</v>
      </c>
      <c r="FB17" s="53">
        <v>10293.42</v>
      </c>
      <c r="FC17" s="53">
        <v>0</v>
      </c>
      <c r="FD17" s="53">
        <v>8556.32</v>
      </c>
      <c r="FE17" s="53">
        <v>0</v>
      </c>
      <c r="FF17" s="53">
        <v>0</v>
      </c>
      <c r="FG17" s="53">
        <v>0</v>
      </c>
      <c r="FH17" s="53">
        <v>6285.56</v>
      </c>
      <c r="FI17" s="53">
        <v>27850.49</v>
      </c>
      <c r="FJ17" s="53">
        <v>0</v>
      </c>
      <c r="FK17" s="53">
        <v>0</v>
      </c>
      <c r="FL17" s="53">
        <v>33353.840000000004</v>
      </c>
      <c r="FM17" s="53">
        <v>38104.720000000001</v>
      </c>
      <c r="FN17" s="53">
        <v>6073.21</v>
      </c>
      <c r="FO17" s="53">
        <v>30894.95</v>
      </c>
      <c r="FP17" s="53">
        <v>105734.15</v>
      </c>
      <c r="FQ17" s="53">
        <v>127165.04</v>
      </c>
      <c r="FR17" s="53">
        <v>651.29</v>
      </c>
      <c r="FS17" s="53">
        <v>0</v>
      </c>
      <c r="FT17" s="53">
        <v>0</v>
      </c>
      <c r="FU17" s="53">
        <v>0</v>
      </c>
      <c r="FV17" s="53">
        <v>20036.05</v>
      </c>
      <c r="FW17" s="53">
        <v>101181.17</v>
      </c>
      <c r="FX17" s="53">
        <v>0</v>
      </c>
      <c r="FY17" s="53">
        <v>0</v>
      </c>
      <c r="FZ17" s="53">
        <v>4107.3599999999997</v>
      </c>
      <c r="GA17" s="53">
        <v>11522.47</v>
      </c>
      <c r="GB17" s="53">
        <v>1959.89</v>
      </c>
      <c r="GC17" s="53">
        <v>0</v>
      </c>
      <c r="GD17" s="53">
        <v>24162.46</v>
      </c>
      <c r="GE17" s="53">
        <v>0</v>
      </c>
      <c r="GF17" s="53">
        <v>40237.839999999997</v>
      </c>
      <c r="GG17" s="53">
        <v>0</v>
      </c>
      <c r="GH17" s="53">
        <v>0</v>
      </c>
      <c r="GI17" s="53">
        <v>0</v>
      </c>
      <c r="GJ17" s="53">
        <v>12075.939999999999</v>
      </c>
      <c r="GK17" s="53">
        <v>0</v>
      </c>
      <c r="GL17" s="53">
        <v>0</v>
      </c>
      <c r="GM17" s="53">
        <v>0</v>
      </c>
      <c r="GN17" s="53">
        <v>789.33</v>
      </c>
      <c r="GO17" s="53">
        <v>0</v>
      </c>
      <c r="GP17" s="53">
        <v>0</v>
      </c>
      <c r="GQ17" s="53">
        <v>1205449.25</v>
      </c>
      <c r="GR17" s="53">
        <v>0</v>
      </c>
      <c r="GS17" s="53">
        <v>0</v>
      </c>
      <c r="GT17" s="53">
        <v>0</v>
      </c>
      <c r="GU17" s="53">
        <v>0</v>
      </c>
      <c r="GV17" s="53">
        <v>0</v>
      </c>
      <c r="GW17" s="53">
        <v>0</v>
      </c>
      <c r="GX17" s="53">
        <v>8627.7000000000007</v>
      </c>
      <c r="GY17" s="53">
        <v>10153.81</v>
      </c>
      <c r="GZ17" s="53">
        <v>0</v>
      </c>
      <c r="HA17" s="53">
        <v>0</v>
      </c>
      <c r="HB17" s="53">
        <v>165</v>
      </c>
      <c r="HC17" s="53">
        <v>7930.8099999999995</v>
      </c>
      <c r="HD17" s="53">
        <v>871.68</v>
      </c>
      <c r="HE17" s="53">
        <v>328150.37</v>
      </c>
      <c r="HF17" s="53">
        <v>19349</v>
      </c>
      <c r="HG17" s="53">
        <v>0</v>
      </c>
      <c r="HH17" s="53">
        <v>3329.38</v>
      </c>
      <c r="HI17" s="53">
        <v>0</v>
      </c>
      <c r="HJ17" s="53">
        <v>0</v>
      </c>
      <c r="HK17" s="53">
        <v>0</v>
      </c>
      <c r="HL17" s="53">
        <v>9312.66</v>
      </c>
    </row>
    <row r="18" spans="1:220" ht="18" customHeight="1" x14ac:dyDescent="0.3">
      <c r="A18" s="2">
        <v>4002</v>
      </c>
      <c r="B18" s="3" t="s">
        <v>11</v>
      </c>
      <c r="C18" s="3" t="s">
        <v>443</v>
      </c>
      <c r="D18" s="6">
        <v>316.11294232</v>
      </c>
      <c r="E18" s="15" t="s">
        <v>10</v>
      </c>
      <c r="F18" s="4">
        <v>529</v>
      </c>
      <c r="G18" s="29">
        <v>1341764.21</v>
      </c>
      <c r="H18" s="29">
        <v>14388.72</v>
      </c>
      <c r="I18" s="29">
        <v>2117368.2999999998</v>
      </c>
      <c r="J18" s="29">
        <v>177179.15</v>
      </c>
      <c r="K18" s="29">
        <v>1263436.75</v>
      </c>
      <c r="L18" s="29">
        <v>0</v>
      </c>
      <c r="M18" s="29">
        <v>0</v>
      </c>
      <c r="N18" s="29">
        <v>0</v>
      </c>
      <c r="O18" s="29">
        <v>715458.02</v>
      </c>
      <c r="P18" s="29">
        <v>0</v>
      </c>
      <c r="Q18" s="29">
        <v>45374</v>
      </c>
      <c r="R18" s="29">
        <v>0</v>
      </c>
      <c r="S18" s="29">
        <v>7309.77</v>
      </c>
      <c r="T18" s="29">
        <v>0</v>
      </c>
      <c r="U18" s="29">
        <v>0</v>
      </c>
      <c r="V18" s="29">
        <v>0</v>
      </c>
      <c r="W18" s="29">
        <v>2049434</v>
      </c>
      <c r="X18" s="29">
        <v>0</v>
      </c>
      <c r="Y18" s="29">
        <v>0</v>
      </c>
      <c r="Z18" s="29">
        <v>45374</v>
      </c>
      <c r="AA18" s="29">
        <v>54749</v>
      </c>
      <c r="AB18" s="29">
        <v>2430783.3499999996</v>
      </c>
      <c r="AC18" s="29">
        <v>0</v>
      </c>
      <c r="AD18" s="29">
        <v>0</v>
      </c>
      <c r="AE18" s="29">
        <v>140569.88999999998</v>
      </c>
      <c r="AF18" s="29">
        <v>0</v>
      </c>
      <c r="AG18" s="29">
        <v>0</v>
      </c>
      <c r="AH18" s="29">
        <v>428506.24</v>
      </c>
      <c r="AI18" s="29">
        <v>46350.85</v>
      </c>
      <c r="AJ18" s="29">
        <v>0</v>
      </c>
      <c r="AK18" s="29">
        <v>0</v>
      </c>
      <c r="AL18" s="29">
        <v>0</v>
      </c>
      <c r="AM18" s="29">
        <v>0</v>
      </c>
      <c r="AN18" s="29">
        <v>287770.2</v>
      </c>
      <c r="AO18" s="29">
        <v>501431.68</v>
      </c>
      <c r="AP18" s="29">
        <v>102628.02</v>
      </c>
      <c r="AQ18" s="29">
        <v>0</v>
      </c>
      <c r="AR18" s="29">
        <v>671599.94</v>
      </c>
      <c r="AS18" s="29">
        <v>209131.2</v>
      </c>
      <c r="AT18" s="29">
        <v>10017.57</v>
      </c>
      <c r="AU18" s="29">
        <v>0</v>
      </c>
      <c r="AV18" s="29">
        <v>0</v>
      </c>
      <c r="AW18" s="29">
        <v>0</v>
      </c>
      <c r="AX18" s="29">
        <v>240180.5</v>
      </c>
      <c r="AY18" s="29">
        <v>1154.79</v>
      </c>
      <c r="AZ18" s="29">
        <v>9242.1999999999989</v>
      </c>
      <c r="BA18" s="29">
        <v>1894.8</v>
      </c>
      <c r="BB18" s="29">
        <v>0</v>
      </c>
      <c r="BC18" s="29">
        <v>221973.26</v>
      </c>
      <c r="BD18" s="29">
        <v>0</v>
      </c>
      <c r="BE18" s="29">
        <v>0</v>
      </c>
      <c r="BF18" s="29">
        <v>0</v>
      </c>
      <c r="BG18" s="29">
        <v>0</v>
      </c>
      <c r="BH18" s="29">
        <v>500275</v>
      </c>
      <c r="BI18" s="29">
        <v>44311.34</v>
      </c>
      <c r="BJ18" s="29">
        <v>88512.090000000011</v>
      </c>
      <c r="BK18" s="29">
        <v>69426.58</v>
      </c>
      <c r="BL18" s="29">
        <v>0</v>
      </c>
      <c r="BM18" s="29">
        <v>0</v>
      </c>
      <c r="BN18" s="29">
        <v>0</v>
      </c>
      <c r="BO18" s="29">
        <v>0</v>
      </c>
      <c r="BP18" s="29">
        <v>92631.69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14400.05</v>
      </c>
      <c r="CD18" s="29">
        <v>0</v>
      </c>
      <c r="CE18" s="29">
        <v>0</v>
      </c>
      <c r="CF18" s="29">
        <v>9759.0178509862417</v>
      </c>
      <c r="CG18" s="29">
        <v>-238632.63</v>
      </c>
      <c r="CH18" s="29">
        <v>476836.86</v>
      </c>
      <c r="CI18" s="29">
        <v>15103.45</v>
      </c>
      <c r="CJ18" s="29">
        <v>203051.31</v>
      </c>
      <c r="CK18" s="29">
        <v>1212154.04</v>
      </c>
      <c r="CL18" s="29">
        <v>319288.27</v>
      </c>
      <c r="CM18" s="29">
        <v>0</v>
      </c>
      <c r="CN18" s="29">
        <v>0</v>
      </c>
      <c r="CO18" s="29">
        <v>338935.53</v>
      </c>
      <c r="CP18" s="29">
        <v>16740</v>
      </c>
      <c r="CQ18" s="29">
        <v>0</v>
      </c>
      <c r="CR18" s="29">
        <v>0</v>
      </c>
      <c r="CS18" s="29">
        <v>357201.29</v>
      </c>
      <c r="CT18" s="29">
        <v>61756.71</v>
      </c>
      <c r="CU18" s="5">
        <v>1.512</v>
      </c>
      <c r="CV18" s="5">
        <v>3.383</v>
      </c>
      <c r="CW18" s="5">
        <v>7.0010000000000003</v>
      </c>
      <c r="CX18" s="5">
        <v>1.5669999999999999</v>
      </c>
      <c r="CY18" s="5">
        <v>2.4529999999999998</v>
      </c>
      <c r="CZ18" s="5">
        <v>0</v>
      </c>
      <c r="DA18" s="5"/>
      <c r="DB18" s="13">
        <v>360928154</v>
      </c>
      <c r="DC18" s="13">
        <v>90483290</v>
      </c>
      <c r="DD18" s="13">
        <v>39670830</v>
      </c>
      <c r="DE18" s="4">
        <v>64</v>
      </c>
      <c r="DF18" s="4">
        <v>565</v>
      </c>
      <c r="DG18" s="6">
        <v>31</v>
      </c>
      <c r="DH18" s="6">
        <v>14.87</v>
      </c>
      <c r="DI18" s="6">
        <v>531</v>
      </c>
      <c r="DJ18" s="5">
        <v>1.3999999999999999E-2</v>
      </c>
      <c r="DK18" s="41">
        <v>0.371</v>
      </c>
      <c r="DL18" s="41">
        <f>DE18/DF18</f>
        <v>0.11327433628318584</v>
      </c>
      <c r="DM18" s="4">
        <f>DF18/(DY18+DZ18)</f>
        <v>12.103684661525266</v>
      </c>
      <c r="DN18" s="41">
        <f>(DQ18+DR18)/(DT18+DU18)</f>
        <v>0.96229664093947209</v>
      </c>
      <c r="DO18" s="43">
        <v>34</v>
      </c>
      <c r="DP18" s="28">
        <v>35.56074766355141</v>
      </c>
      <c r="DQ18" s="28">
        <v>389.62350377322736</v>
      </c>
      <c r="DR18" s="28">
        <v>117.2226490066225</v>
      </c>
      <c r="DS18" s="28">
        <v>35.56074766355141</v>
      </c>
      <c r="DT18" s="28">
        <v>404.01594705792303</v>
      </c>
      <c r="DU18" s="28">
        <v>122.68874172185431</v>
      </c>
      <c r="DV18" s="54">
        <v>42703.737697565135</v>
      </c>
      <c r="DW18" s="55">
        <v>13.829787234042554</v>
      </c>
      <c r="DX18" s="56">
        <v>0.25531914893617019</v>
      </c>
      <c r="DY18" s="55">
        <v>46.680000000000049</v>
      </c>
      <c r="DZ18" s="55">
        <v>0</v>
      </c>
      <c r="EA18" s="44">
        <v>22.095199999999998</v>
      </c>
      <c r="EB18" s="44">
        <v>22.523800000000001</v>
      </c>
      <c r="EC18" s="44">
        <v>24.619</v>
      </c>
      <c r="ED18" s="44">
        <v>24.1905</v>
      </c>
      <c r="EE18" s="44">
        <v>23.476199999999999</v>
      </c>
      <c r="EF18" s="45">
        <v>21</v>
      </c>
      <c r="EG18" s="53">
        <v>2140381.35</v>
      </c>
      <c r="EH18" s="53">
        <v>43428.33</v>
      </c>
      <c r="EI18" s="53">
        <v>0</v>
      </c>
      <c r="EJ18" s="53">
        <v>211169.19</v>
      </c>
      <c r="EK18" s="53">
        <v>387389.03</v>
      </c>
      <c r="EL18" s="53">
        <v>61845.95</v>
      </c>
      <c r="EM18" s="53">
        <v>0</v>
      </c>
      <c r="EN18" s="53">
        <v>218832.99</v>
      </c>
      <c r="EO18" s="53">
        <v>0</v>
      </c>
      <c r="EP18" s="53">
        <v>22481.91</v>
      </c>
      <c r="EQ18" s="53">
        <v>3737</v>
      </c>
      <c r="ER18" s="53">
        <v>13518.35</v>
      </c>
      <c r="ES18" s="53">
        <v>0</v>
      </c>
      <c r="ET18" s="53">
        <v>120481.69</v>
      </c>
      <c r="EU18" s="53">
        <v>614591.62999999989</v>
      </c>
      <c r="EV18" s="53">
        <v>13939.68</v>
      </c>
      <c r="EW18" s="53">
        <v>0</v>
      </c>
      <c r="EX18" s="53">
        <v>50428.94</v>
      </c>
      <c r="EY18" s="53">
        <v>118422.59000000001</v>
      </c>
      <c r="EZ18" s="53">
        <v>23732.95</v>
      </c>
      <c r="FA18" s="53">
        <v>0</v>
      </c>
      <c r="FB18" s="53">
        <v>70047.25</v>
      </c>
      <c r="FC18" s="53">
        <v>0</v>
      </c>
      <c r="FD18" s="53">
        <v>9494.33</v>
      </c>
      <c r="FE18" s="53">
        <v>0</v>
      </c>
      <c r="FF18" s="53">
        <v>881.7</v>
      </c>
      <c r="FG18" s="53">
        <v>0</v>
      </c>
      <c r="FH18" s="53">
        <v>17923.54</v>
      </c>
      <c r="FI18" s="53">
        <v>57548.44</v>
      </c>
      <c r="FJ18" s="53">
        <v>46350.85</v>
      </c>
      <c r="FK18" s="53">
        <v>0</v>
      </c>
      <c r="FL18" s="53">
        <v>104908.05000000002</v>
      </c>
      <c r="FM18" s="53">
        <v>44066.5</v>
      </c>
      <c r="FN18" s="53">
        <v>16953.14</v>
      </c>
      <c r="FO18" s="53">
        <v>0</v>
      </c>
      <c r="FP18" s="53">
        <v>334690.78999999998</v>
      </c>
      <c r="FQ18" s="53">
        <v>209131.2</v>
      </c>
      <c r="FR18" s="53">
        <v>395690.41000000003</v>
      </c>
      <c r="FS18" s="53">
        <v>18.25</v>
      </c>
      <c r="FT18" s="53">
        <v>0</v>
      </c>
      <c r="FU18" s="53">
        <v>0</v>
      </c>
      <c r="FV18" s="53">
        <v>78530.099999999991</v>
      </c>
      <c r="FW18" s="53">
        <v>182800.01</v>
      </c>
      <c r="FX18" s="53">
        <v>633.45000000000005</v>
      </c>
      <c r="FY18" s="53">
        <v>0</v>
      </c>
      <c r="FZ18" s="53">
        <v>3845.56</v>
      </c>
      <c r="GA18" s="53">
        <v>15090.4</v>
      </c>
      <c r="GB18" s="53">
        <v>1028.18</v>
      </c>
      <c r="GC18" s="53">
        <v>0</v>
      </c>
      <c r="GD18" s="53">
        <v>104682.78</v>
      </c>
      <c r="GE18" s="53">
        <v>0</v>
      </c>
      <c r="GF18" s="53">
        <v>27830.79</v>
      </c>
      <c r="GG18" s="53">
        <v>0</v>
      </c>
      <c r="GH18" s="53">
        <v>0</v>
      </c>
      <c r="GI18" s="53">
        <v>0</v>
      </c>
      <c r="GJ18" s="53">
        <v>49572.84</v>
      </c>
      <c r="GK18" s="53">
        <v>1151.05</v>
      </c>
      <c r="GL18" s="53">
        <v>0</v>
      </c>
      <c r="GM18" s="53">
        <v>0</v>
      </c>
      <c r="GN18" s="53">
        <v>1052.3699999999999</v>
      </c>
      <c r="GO18" s="53">
        <v>527.54000000000008</v>
      </c>
      <c r="GP18" s="53">
        <v>0</v>
      </c>
      <c r="GQ18" s="53">
        <v>0</v>
      </c>
      <c r="GR18" s="53">
        <v>138876.39000000001</v>
      </c>
      <c r="GS18" s="53">
        <v>0</v>
      </c>
      <c r="GT18" s="53">
        <v>0</v>
      </c>
      <c r="GU18" s="53">
        <v>0</v>
      </c>
      <c r="GV18" s="53">
        <v>0</v>
      </c>
      <c r="GW18" s="53">
        <v>0</v>
      </c>
      <c r="GX18" s="53">
        <v>10061</v>
      </c>
      <c r="GY18" s="53">
        <v>3387</v>
      </c>
      <c r="GZ18" s="53">
        <v>0</v>
      </c>
      <c r="HA18" s="53">
        <v>0</v>
      </c>
      <c r="HB18" s="53">
        <v>6032.97</v>
      </c>
      <c r="HC18" s="53">
        <v>14604.4</v>
      </c>
      <c r="HD18" s="53">
        <v>962.6</v>
      </c>
      <c r="HE18" s="53">
        <v>0</v>
      </c>
      <c r="HF18" s="53">
        <v>26443</v>
      </c>
      <c r="HG18" s="53">
        <v>0</v>
      </c>
      <c r="HH18" s="53">
        <v>4353.1100000000006</v>
      </c>
      <c r="HI18" s="53">
        <v>0</v>
      </c>
      <c r="HJ18" s="53">
        <v>0</v>
      </c>
      <c r="HK18" s="53">
        <v>500275</v>
      </c>
      <c r="HL18" s="53">
        <v>7922.67</v>
      </c>
    </row>
    <row r="19" spans="1:220" ht="18" customHeight="1" x14ac:dyDescent="0.3">
      <c r="A19" s="2">
        <v>22001</v>
      </c>
      <c r="B19" s="3" t="s">
        <v>67</v>
      </c>
      <c r="C19" s="3" t="s">
        <v>484</v>
      </c>
      <c r="D19" s="6">
        <v>274.91175220000002</v>
      </c>
      <c r="E19" s="15" t="s">
        <v>68</v>
      </c>
      <c r="F19" s="4">
        <v>109</v>
      </c>
      <c r="G19" s="29">
        <v>950577.71</v>
      </c>
      <c r="H19" s="29">
        <v>10384.66</v>
      </c>
      <c r="I19" s="29">
        <v>235264.1</v>
      </c>
      <c r="J19" s="29">
        <v>61649.16</v>
      </c>
      <c r="K19" s="29">
        <v>481961.96</v>
      </c>
      <c r="L19" s="29">
        <v>1438.85</v>
      </c>
      <c r="M19" s="29">
        <v>0</v>
      </c>
      <c r="N19" s="29">
        <v>34976.800000000003</v>
      </c>
      <c r="O19" s="29">
        <v>192870.95</v>
      </c>
      <c r="P19" s="29">
        <v>1242.42</v>
      </c>
      <c r="Q19" s="29">
        <v>0</v>
      </c>
      <c r="R19" s="29">
        <v>26524</v>
      </c>
      <c r="S19" s="29">
        <v>0</v>
      </c>
      <c r="T19" s="29">
        <v>0</v>
      </c>
      <c r="U19" s="29">
        <v>0</v>
      </c>
      <c r="V19" s="29">
        <v>0</v>
      </c>
      <c r="W19" s="29">
        <v>207867</v>
      </c>
      <c r="X19" s="29">
        <v>0</v>
      </c>
      <c r="Y19" s="29">
        <v>0</v>
      </c>
      <c r="Z19" s="29">
        <v>0</v>
      </c>
      <c r="AA19" s="29">
        <v>52754</v>
      </c>
      <c r="AB19" s="29">
        <v>856816.72</v>
      </c>
      <c r="AC19" s="29">
        <v>9613.15</v>
      </c>
      <c r="AD19" s="29">
        <v>0</v>
      </c>
      <c r="AE19" s="29">
        <v>12395.18</v>
      </c>
      <c r="AF19" s="29">
        <v>0</v>
      </c>
      <c r="AG19" s="29">
        <v>0</v>
      </c>
      <c r="AH19" s="29">
        <v>122453.07</v>
      </c>
      <c r="AI19" s="29">
        <v>39686.129999999997</v>
      </c>
      <c r="AJ19" s="29">
        <v>0</v>
      </c>
      <c r="AK19" s="29">
        <v>0</v>
      </c>
      <c r="AL19" s="29">
        <v>0</v>
      </c>
      <c r="AM19" s="29">
        <v>0</v>
      </c>
      <c r="AN19" s="29">
        <v>5110.41</v>
      </c>
      <c r="AO19" s="29">
        <v>128197.83</v>
      </c>
      <c r="AP19" s="29">
        <v>83597.789999999994</v>
      </c>
      <c r="AQ19" s="29">
        <v>0</v>
      </c>
      <c r="AR19" s="29">
        <v>132190.99</v>
      </c>
      <c r="AS19" s="29">
        <v>96315.4</v>
      </c>
      <c r="AT19" s="29">
        <v>2384.37</v>
      </c>
      <c r="AU19" s="29">
        <v>0</v>
      </c>
      <c r="AV19" s="29">
        <v>0</v>
      </c>
      <c r="AW19" s="29">
        <v>0</v>
      </c>
      <c r="AX19" s="29">
        <v>107678.96</v>
      </c>
      <c r="AY19" s="29">
        <v>43746.77</v>
      </c>
      <c r="AZ19" s="29">
        <v>0</v>
      </c>
      <c r="BA19" s="29">
        <v>4000</v>
      </c>
      <c r="BB19" s="29">
        <v>0</v>
      </c>
      <c r="BC19" s="29">
        <v>122165.27</v>
      </c>
      <c r="BD19" s="29">
        <v>90925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48573</v>
      </c>
      <c r="BK19" s="29">
        <v>23672.47</v>
      </c>
      <c r="BL19" s="29">
        <v>0</v>
      </c>
      <c r="BM19" s="29">
        <v>0</v>
      </c>
      <c r="BN19" s="29">
        <v>0</v>
      </c>
      <c r="BO19" s="29">
        <v>330.12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14953.970611031731</v>
      </c>
      <c r="CG19" s="29">
        <v>312701.96000000002</v>
      </c>
      <c r="CH19" s="29">
        <v>575072.29</v>
      </c>
      <c r="CI19" s="29">
        <v>877314.5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51299.83</v>
      </c>
      <c r="CP19" s="29">
        <v>0</v>
      </c>
      <c r="CQ19" s="29">
        <v>0</v>
      </c>
      <c r="CR19" s="29">
        <v>0</v>
      </c>
      <c r="CS19" s="29">
        <v>74402.66</v>
      </c>
      <c r="CT19" s="29">
        <v>0</v>
      </c>
      <c r="CU19" s="5">
        <v>2.4740000000000002</v>
      </c>
      <c r="CV19" s="5">
        <v>5.5350000000000001</v>
      </c>
      <c r="CW19" s="5">
        <v>11.455</v>
      </c>
      <c r="CX19" s="5">
        <v>9.2999999999999999E-2</v>
      </c>
      <c r="CY19" s="5">
        <v>1.8660000000000001</v>
      </c>
      <c r="CZ19" s="5">
        <v>0</v>
      </c>
      <c r="DA19" s="5" t="s">
        <v>430</v>
      </c>
      <c r="DB19" s="13">
        <v>235404203</v>
      </c>
      <c r="DC19" s="13">
        <v>14006068</v>
      </c>
      <c r="DD19" s="13">
        <v>19063464</v>
      </c>
      <c r="DE19" s="4">
        <v>15</v>
      </c>
      <c r="DF19" s="4">
        <v>113</v>
      </c>
      <c r="DG19" s="6">
        <v>7</v>
      </c>
      <c r="DH19" s="6">
        <v>2</v>
      </c>
      <c r="DI19" s="6">
        <v>109</v>
      </c>
      <c r="DJ19" s="5">
        <v>0</v>
      </c>
      <c r="DK19" s="41">
        <v>0.30299999999999999</v>
      </c>
      <c r="DL19" s="41">
        <f>DE19/DF19</f>
        <v>0.13274336283185842</v>
      </c>
      <c r="DM19" s="4">
        <f>DF19/(DY19+DZ19)</f>
        <v>7.1791613722998751</v>
      </c>
      <c r="DN19" s="41">
        <f>(DQ19+DR19)/(DT19+DU19)</f>
        <v>0.96390208473031935</v>
      </c>
      <c r="DO19" s="43">
        <v>7</v>
      </c>
      <c r="DP19" s="28">
        <v>4.6666666666666661</v>
      </c>
      <c r="DQ19" s="28">
        <v>74.326920741853129</v>
      </c>
      <c r="DR19" s="28">
        <v>29.458333333333332</v>
      </c>
      <c r="DS19" s="28">
        <v>4.6666666666666661</v>
      </c>
      <c r="DT19" s="28">
        <v>77.184808901790035</v>
      </c>
      <c r="DU19" s="28">
        <v>30.487179487179489</v>
      </c>
      <c r="DV19" s="54">
        <v>39684.125000000007</v>
      </c>
      <c r="DW19" s="55">
        <v>14.9375</v>
      </c>
      <c r="DX19" s="56">
        <v>6.25E-2</v>
      </c>
      <c r="DY19" s="55">
        <v>15.239999999999995</v>
      </c>
      <c r="DZ19" s="55">
        <v>0.5</v>
      </c>
      <c r="EA19" s="44"/>
      <c r="EB19" s="44"/>
      <c r="EC19" s="44"/>
      <c r="ED19" s="44"/>
      <c r="EE19" s="44"/>
      <c r="EF19" s="45">
        <v>3</v>
      </c>
      <c r="EG19" s="53">
        <v>640509.1100000001</v>
      </c>
      <c r="EH19" s="53">
        <v>7776.13</v>
      </c>
      <c r="EI19" s="53">
        <v>0</v>
      </c>
      <c r="EJ19" s="53">
        <v>2685.17</v>
      </c>
      <c r="EK19" s="53">
        <v>80907.929999999993</v>
      </c>
      <c r="EL19" s="53">
        <v>57094.73</v>
      </c>
      <c r="EM19" s="53">
        <v>0</v>
      </c>
      <c r="EN19" s="53">
        <v>56362.559999999998</v>
      </c>
      <c r="EO19" s="53">
        <v>36256.74</v>
      </c>
      <c r="EP19" s="53">
        <v>29467.89</v>
      </c>
      <c r="EQ19" s="53">
        <v>0</v>
      </c>
      <c r="ER19" s="53">
        <v>0</v>
      </c>
      <c r="ES19" s="53">
        <v>0</v>
      </c>
      <c r="ET19" s="53">
        <v>77503.55</v>
      </c>
      <c r="EU19" s="53">
        <v>209334.66</v>
      </c>
      <c r="EV19" s="53">
        <v>1837.02</v>
      </c>
      <c r="EW19" s="53">
        <v>0</v>
      </c>
      <c r="EX19" s="53">
        <v>366.51</v>
      </c>
      <c r="EY19" s="53">
        <v>18001.78</v>
      </c>
      <c r="EZ19" s="53">
        <v>22779.37</v>
      </c>
      <c r="FA19" s="53">
        <v>0</v>
      </c>
      <c r="FB19" s="53">
        <v>27611.33</v>
      </c>
      <c r="FC19" s="53">
        <v>3885.08</v>
      </c>
      <c r="FD19" s="53">
        <v>18834.46</v>
      </c>
      <c r="FE19" s="53">
        <v>0</v>
      </c>
      <c r="FF19" s="53">
        <v>0</v>
      </c>
      <c r="FG19" s="53">
        <v>0</v>
      </c>
      <c r="FH19" s="53">
        <v>17502.87</v>
      </c>
      <c r="FI19" s="53">
        <v>81688.05</v>
      </c>
      <c r="FJ19" s="53">
        <v>39686.129999999997</v>
      </c>
      <c r="FK19" s="53">
        <v>0</v>
      </c>
      <c r="FL19" s="53">
        <v>49876.81</v>
      </c>
      <c r="FM19" s="53">
        <v>42416.69</v>
      </c>
      <c r="FN19" s="53">
        <v>6381.13</v>
      </c>
      <c r="FO19" s="53">
        <v>0</v>
      </c>
      <c r="FP19" s="53">
        <v>162695.72</v>
      </c>
      <c r="FQ19" s="53">
        <v>33422.300000000003</v>
      </c>
      <c r="FR19" s="53">
        <v>325.31</v>
      </c>
      <c r="FS19" s="53">
        <v>0</v>
      </c>
      <c r="FT19" s="53">
        <v>0</v>
      </c>
      <c r="FU19" s="53">
        <v>0</v>
      </c>
      <c r="FV19" s="53">
        <v>5855.02</v>
      </c>
      <c r="FW19" s="53">
        <v>57701.15</v>
      </c>
      <c r="FX19" s="53">
        <v>0</v>
      </c>
      <c r="FY19" s="53">
        <v>0</v>
      </c>
      <c r="FZ19" s="53">
        <v>754.92</v>
      </c>
      <c r="GA19" s="53">
        <v>376.98</v>
      </c>
      <c r="GB19" s="53">
        <v>1342.56</v>
      </c>
      <c r="GC19" s="53">
        <v>0</v>
      </c>
      <c r="GD19" s="53">
        <v>7686.65</v>
      </c>
      <c r="GE19" s="53">
        <v>23081.4</v>
      </c>
      <c r="GF19" s="53">
        <v>25634.37</v>
      </c>
      <c r="GG19" s="53">
        <v>0</v>
      </c>
      <c r="GH19" s="53">
        <v>0</v>
      </c>
      <c r="GI19" s="53">
        <v>0</v>
      </c>
      <c r="GJ19" s="53">
        <v>5249.52</v>
      </c>
      <c r="GK19" s="53">
        <v>2432</v>
      </c>
      <c r="GL19" s="53">
        <v>0</v>
      </c>
      <c r="GM19" s="53">
        <v>0</v>
      </c>
      <c r="GN19" s="53">
        <v>43746.77</v>
      </c>
      <c r="GO19" s="53">
        <v>0</v>
      </c>
      <c r="GP19" s="53">
        <v>0</v>
      </c>
      <c r="GQ19" s="53">
        <v>0</v>
      </c>
      <c r="GR19" s="53">
        <v>0</v>
      </c>
      <c r="GS19" s="53">
        <v>90925</v>
      </c>
      <c r="GT19" s="53">
        <v>0</v>
      </c>
      <c r="GU19" s="53">
        <v>0</v>
      </c>
      <c r="GV19" s="53">
        <v>0</v>
      </c>
      <c r="GW19" s="53">
        <v>0</v>
      </c>
      <c r="GX19" s="53">
        <v>0</v>
      </c>
      <c r="GY19" s="53">
        <v>0</v>
      </c>
      <c r="GZ19" s="53">
        <v>0</v>
      </c>
      <c r="HA19" s="53">
        <v>0</v>
      </c>
      <c r="HB19" s="53">
        <v>0</v>
      </c>
      <c r="HC19" s="53">
        <v>10166.92</v>
      </c>
      <c r="HD19" s="53">
        <v>0</v>
      </c>
      <c r="HE19" s="53">
        <v>0</v>
      </c>
      <c r="HF19" s="53">
        <v>0</v>
      </c>
      <c r="HG19" s="53">
        <v>0</v>
      </c>
      <c r="HH19" s="53">
        <v>2525</v>
      </c>
      <c r="HI19" s="53">
        <v>0</v>
      </c>
      <c r="HJ19" s="53">
        <v>0</v>
      </c>
      <c r="HK19" s="53">
        <v>0</v>
      </c>
      <c r="HL19" s="53">
        <v>1568</v>
      </c>
    </row>
    <row r="20" spans="1:220" ht="18" customHeight="1" x14ac:dyDescent="0.3">
      <c r="A20" s="2">
        <v>49002</v>
      </c>
      <c r="B20" s="3" t="s">
        <v>150</v>
      </c>
      <c r="C20" s="3" t="s">
        <v>539</v>
      </c>
      <c r="D20" s="6">
        <v>126.20367962</v>
      </c>
      <c r="E20" s="15" t="s">
        <v>149</v>
      </c>
      <c r="F20" s="4">
        <v>4207</v>
      </c>
      <c r="G20" s="29">
        <v>9110581.2699999996</v>
      </c>
      <c r="H20" s="29">
        <v>139186.93</v>
      </c>
      <c r="I20" s="29">
        <v>17083766.43</v>
      </c>
      <c r="J20" s="29">
        <v>578111.36</v>
      </c>
      <c r="K20" s="29">
        <v>5367624</v>
      </c>
      <c r="L20" s="29">
        <v>0</v>
      </c>
      <c r="M20" s="29">
        <v>0</v>
      </c>
      <c r="N20" s="29">
        <v>0</v>
      </c>
      <c r="O20" s="29">
        <v>2983568.22</v>
      </c>
      <c r="P20" s="29">
        <v>0</v>
      </c>
      <c r="Q20" s="29">
        <v>2537810</v>
      </c>
      <c r="R20" s="29">
        <v>757185</v>
      </c>
      <c r="S20" s="29">
        <v>2312.13</v>
      </c>
      <c r="T20" s="29">
        <v>0</v>
      </c>
      <c r="U20" s="29">
        <v>0</v>
      </c>
      <c r="V20" s="29">
        <v>0</v>
      </c>
      <c r="W20" s="29">
        <v>16147607</v>
      </c>
      <c r="X20" s="29">
        <v>0</v>
      </c>
      <c r="Y20" s="29">
        <v>2537810</v>
      </c>
      <c r="Z20" s="29">
        <v>0</v>
      </c>
      <c r="AA20" s="29">
        <v>68981</v>
      </c>
      <c r="AB20" s="29">
        <v>16729473.43</v>
      </c>
      <c r="AC20" s="29">
        <v>0</v>
      </c>
      <c r="AD20" s="29">
        <v>0</v>
      </c>
      <c r="AE20" s="29">
        <v>1063052.97</v>
      </c>
      <c r="AF20" s="29">
        <v>0</v>
      </c>
      <c r="AG20" s="29">
        <v>0</v>
      </c>
      <c r="AH20" s="29">
        <v>3828702</v>
      </c>
      <c r="AI20" s="29">
        <v>418355</v>
      </c>
      <c r="AJ20" s="29">
        <v>0</v>
      </c>
      <c r="AK20" s="29">
        <v>0</v>
      </c>
      <c r="AL20" s="29">
        <v>0</v>
      </c>
      <c r="AM20" s="29">
        <v>0</v>
      </c>
      <c r="AN20" s="29">
        <v>1867812.21</v>
      </c>
      <c r="AO20" s="29">
        <v>2234134.1399999997</v>
      </c>
      <c r="AP20" s="29">
        <v>326929.61</v>
      </c>
      <c r="AQ20" s="29">
        <v>0</v>
      </c>
      <c r="AR20" s="29">
        <v>4074781.82</v>
      </c>
      <c r="AS20" s="29">
        <v>1142213.23</v>
      </c>
      <c r="AT20" s="29">
        <v>11560.86</v>
      </c>
      <c r="AU20" s="29">
        <v>0</v>
      </c>
      <c r="AV20" s="29">
        <v>0</v>
      </c>
      <c r="AW20" s="29">
        <v>0</v>
      </c>
      <c r="AX20" s="29">
        <v>818984.51</v>
      </c>
      <c r="AY20" s="29">
        <v>59714.75</v>
      </c>
      <c r="AZ20" s="29">
        <v>20649.46</v>
      </c>
      <c r="BA20" s="29">
        <v>0</v>
      </c>
      <c r="BB20" s="29">
        <v>1093648.79</v>
      </c>
      <c r="BC20" s="29">
        <v>416295.39</v>
      </c>
      <c r="BD20" s="29">
        <v>352791.06</v>
      </c>
      <c r="BE20" s="29">
        <v>81360</v>
      </c>
      <c r="BF20" s="29">
        <v>0</v>
      </c>
      <c r="BG20" s="29">
        <v>0</v>
      </c>
      <c r="BH20" s="29">
        <v>892318.45</v>
      </c>
      <c r="BI20" s="29">
        <v>25325.3</v>
      </c>
      <c r="BJ20" s="29">
        <v>1190398</v>
      </c>
      <c r="BK20" s="29">
        <v>186392</v>
      </c>
      <c r="BL20" s="29">
        <v>0</v>
      </c>
      <c r="BM20" s="29">
        <v>0</v>
      </c>
      <c r="BN20" s="29">
        <v>0</v>
      </c>
      <c r="BO20" s="29">
        <v>313090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29">
        <v>0</v>
      </c>
      <c r="BZ20" s="29">
        <v>0</v>
      </c>
      <c r="CA20" s="29">
        <v>0</v>
      </c>
      <c r="CB20" s="29">
        <v>0</v>
      </c>
      <c r="CC20" s="29">
        <v>291749</v>
      </c>
      <c r="CD20" s="29">
        <v>0</v>
      </c>
      <c r="CE20" s="29">
        <v>0</v>
      </c>
      <c r="CF20" s="29">
        <v>7860.4007407720819</v>
      </c>
      <c r="CG20" s="29">
        <v>5672827.25</v>
      </c>
      <c r="CH20" s="29">
        <v>2299399.09</v>
      </c>
      <c r="CI20" s="29">
        <v>526104</v>
      </c>
      <c r="CJ20" s="29">
        <v>53115.59</v>
      </c>
      <c r="CK20" s="29">
        <v>0</v>
      </c>
      <c r="CL20" s="29">
        <v>0</v>
      </c>
      <c r="CM20" s="29">
        <v>2864193.71</v>
      </c>
      <c r="CN20" s="29">
        <v>0</v>
      </c>
      <c r="CO20" s="29">
        <v>2702311.07</v>
      </c>
      <c r="CP20" s="29">
        <v>62310</v>
      </c>
      <c r="CQ20" s="29">
        <v>2856858.75</v>
      </c>
      <c r="CR20" s="29">
        <v>0</v>
      </c>
      <c r="CS20" s="29">
        <v>2555272.56</v>
      </c>
      <c r="CT20" s="29">
        <v>68032.31</v>
      </c>
      <c r="CU20" s="5">
        <v>1.512</v>
      </c>
      <c r="CV20" s="5">
        <v>3.383</v>
      </c>
      <c r="CW20" s="5">
        <v>7.0010000000000003</v>
      </c>
      <c r="CX20" s="5">
        <v>1.5669999999999999</v>
      </c>
      <c r="CY20" s="5">
        <v>2.8359999999999999</v>
      </c>
      <c r="CZ20" s="5">
        <v>1.4870000000000001</v>
      </c>
      <c r="DA20" s="5"/>
      <c r="DB20" s="13">
        <v>145529165</v>
      </c>
      <c r="DC20" s="13">
        <v>1363419201</v>
      </c>
      <c r="DD20" s="13">
        <v>462243763</v>
      </c>
      <c r="DE20" s="4">
        <v>578</v>
      </c>
      <c r="DF20" s="4">
        <v>4243</v>
      </c>
      <c r="DG20" s="6">
        <v>169</v>
      </c>
      <c r="DH20" s="6">
        <v>136.25</v>
      </c>
      <c r="DI20" s="6">
        <v>4249.75</v>
      </c>
      <c r="DJ20" s="5">
        <v>2E-3</v>
      </c>
      <c r="DK20" s="41">
        <v>0.183</v>
      </c>
      <c r="DL20" s="41">
        <f>DE20/DF20</f>
        <v>0.13622436954984682</v>
      </c>
      <c r="DM20" s="4">
        <f>DF20/(DY20+DZ20)</f>
        <v>18.054550870175735</v>
      </c>
      <c r="DN20" s="41">
        <f>(DQ20+DR20)/(DT20+DU20)</f>
        <v>0.88560652591620492</v>
      </c>
      <c r="DO20" s="43">
        <v>237</v>
      </c>
      <c r="DP20" s="28">
        <v>42.10218978102192</v>
      </c>
      <c r="DQ20" s="28">
        <v>2659.9281502890162</v>
      </c>
      <c r="DR20" s="28">
        <v>1054.7473988439308</v>
      </c>
      <c r="DS20" s="28">
        <v>42.10218978102192</v>
      </c>
      <c r="DT20" s="28">
        <v>3081.0502890173407</v>
      </c>
      <c r="DU20" s="28">
        <v>1113.4485549132935</v>
      </c>
      <c r="DV20" s="54">
        <v>51602.970379641221</v>
      </c>
      <c r="DW20" s="55">
        <v>13.109704641350211</v>
      </c>
      <c r="DX20" s="56">
        <v>0.35021097046413502</v>
      </c>
      <c r="DY20" s="55">
        <v>234.50000000000006</v>
      </c>
      <c r="DZ20" s="55">
        <v>0.51</v>
      </c>
      <c r="EA20" s="44">
        <v>22.343599999999999</v>
      </c>
      <c r="EB20" s="44">
        <v>23.3795</v>
      </c>
      <c r="EC20" s="44">
        <v>24.051300000000001</v>
      </c>
      <c r="ED20" s="44">
        <v>22.917899999999999</v>
      </c>
      <c r="EE20" s="44">
        <v>23.292300000000001</v>
      </c>
      <c r="EF20" s="45">
        <v>195</v>
      </c>
      <c r="EG20" s="53">
        <v>13946366.09</v>
      </c>
      <c r="EH20" s="53">
        <v>278041</v>
      </c>
      <c r="EI20" s="53">
        <v>0</v>
      </c>
      <c r="EJ20" s="53">
        <v>1962416.16</v>
      </c>
      <c r="EK20" s="53">
        <v>1658707.56</v>
      </c>
      <c r="EL20" s="53">
        <v>234538.04</v>
      </c>
      <c r="EM20" s="53">
        <v>0</v>
      </c>
      <c r="EN20" s="53">
        <v>1483498.88</v>
      </c>
      <c r="EO20" s="53">
        <v>985115.47</v>
      </c>
      <c r="EP20" s="53">
        <v>865596.73</v>
      </c>
      <c r="EQ20" s="53">
        <v>52557.5</v>
      </c>
      <c r="ER20" s="53">
        <v>0</v>
      </c>
      <c r="ES20" s="53">
        <v>0</v>
      </c>
      <c r="ET20" s="53">
        <v>429874.67000000004</v>
      </c>
      <c r="EU20" s="53">
        <v>4725836.3899999997</v>
      </c>
      <c r="EV20" s="53">
        <v>122228</v>
      </c>
      <c r="EW20" s="53">
        <v>0</v>
      </c>
      <c r="EX20" s="53">
        <v>595871.57000000007</v>
      </c>
      <c r="EY20" s="53">
        <v>578142.03999999992</v>
      </c>
      <c r="EZ20" s="53">
        <v>67380.070000000007</v>
      </c>
      <c r="FA20" s="53">
        <v>0</v>
      </c>
      <c r="FB20" s="53">
        <v>569611.86</v>
      </c>
      <c r="FC20" s="53">
        <v>150502.77000000002</v>
      </c>
      <c r="FD20" s="53">
        <v>364174.36</v>
      </c>
      <c r="FE20" s="53">
        <v>4421.1000000000004</v>
      </c>
      <c r="FF20" s="53">
        <v>291749</v>
      </c>
      <c r="FG20" s="53">
        <v>0</v>
      </c>
      <c r="FH20" s="53">
        <v>78537.509999999995</v>
      </c>
      <c r="FI20" s="53">
        <v>1171581.76</v>
      </c>
      <c r="FJ20" s="53">
        <v>1050</v>
      </c>
      <c r="FK20" s="53">
        <v>0</v>
      </c>
      <c r="FL20" s="53">
        <v>445755.37</v>
      </c>
      <c r="FM20" s="53">
        <v>131260.46</v>
      </c>
      <c r="FN20" s="53">
        <v>19610.07</v>
      </c>
      <c r="FO20" s="53">
        <v>33519.279999999999</v>
      </c>
      <c r="FP20" s="53">
        <v>1604743.28</v>
      </c>
      <c r="FQ20" s="53">
        <v>61985.87</v>
      </c>
      <c r="FR20" s="53">
        <v>126705.36</v>
      </c>
      <c r="FS20" s="53">
        <v>0</v>
      </c>
      <c r="FT20" s="53">
        <v>0</v>
      </c>
      <c r="FU20" s="53">
        <v>0</v>
      </c>
      <c r="FV20" s="53">
        <v>199006.08000000002</v>
      </c>
      <c r="FW20" s="53">
        <v>771886.77</v>
      </c>
      <c r="FX20" s="53">
        <v>2565</v>
      </c>
      <c r="FY20" s="53">
        <v>0</v>
      </c>
      <c r="FZ20" s="53">
        <v>52608.11</v>
      </c>
      <c r="GA20" s="53">
        <v>43261.26</v>
      </c>
      <c r="GB20" s="53">
        <v>3247.83</v>
      </c>
      <c r="GC20" s="53">
        <v>0</v>
      </c>
      <c r="GD20" s="53">
        <v>235893.79</v>
      </c>
      <c r="GE20" s="53">
        <v>223452.12</v>
      </c>
      <c r="GF20" s="53">
        <v>1236454.43</v>
      </c>
      <c r="GG20" s="53">
        <v>11053.71</v>
      </c>
      <c r="GH20" s="53">
        <v>0</v>
      </c>
      <c r="GI20" s="53">
        <v>0</v>
      </c>
      <c r="GJ20" s="53">
        <v>104367.56</v>
      </c>
      <c r="GK20" s="53">
        <v>965930.96</v>
      </c>
      <c r="GL20" s="53">
        <v>14471</v>
      </c>
      <c r="GM20" s="53">
        <v>0</v>
      </c>
      <c r="GN20" s="53">
        <v>60538.75</v>
      </c>
      <c r="GO20" s="53">
        <v>15749.46</v>
      </c>
      <c r="GP20" s="53">
        <v>0</v>
      </c>
      <c r="GQ20" s="53">
        <v>1060129.51</v>
      </c>
      <c r="GR20" s="53">
        <v>416295.39</v>
      </c>
      <c r="GS20" s="53">
        <v>352791.06</v>
      </c>
      <c r="GT20" s="53">
        <v>0</v>
      </c>
      <c r="GU20" s="53">
        <v>0</v>
      </c>
      <c r="GV20" s="53">
        <v>0</v>
      </c>
      <c r="GW20" s="53">
        <v>0</v>
      </c>
      <c r="GX20" s="53">
        <v>25325.3</v>
      </c>
      <c r="GY20" s="53">
        <v>39626.43</v>
      </c>
      <c r="GZ20" s="53">
        <v>0</v>
      </c>
      <c r="HA20" s="53">
        <v>0</v>
      </c>
      <c r="HB20" s="53">
        <v>735</v>
      </c>
      <c r="HC20" s="53">
        <v>14054.82</v>
      </c>
      <c r="HD20" s="53">
        <v>2153.6</v>
      </c>
      <c r="HE20" s="53">
        <v>0</v>
      </c>
      <c r="HF20" s="53">
        <v>181034.01</v>
      </c>
      <c r="HG20" s="53">
        <v>34247</v>
      </c>
      <c r="HH20" s="53">
        <v>55262.54</v>
      </c>
      <c r="HI20" s="53">
        <v>0</v>
      </c>
      <c r="HJ20" s="53">
        <v>0</v>
      </c>
      <c r="HK20" s="53">
        <v>3749177.2</v>
      </c>
      <c r="HL20" s="53">
        <v>7198.69</v>
      </c>
    </row>
    <row r="21" spans="1:220" ht="18" customHeight="1" x14ac:dyDescent="0.3">
      <c r="A21" s="2">
        <v>30003</v>
      </c>
      <c r="B21" s="3" t="s">
        <v>94</v>
      </c>
      <c r="C21" s="3" t="s">
        <v>502</v>
      </c>
      <c r="D21" s="6">
        <v>229.81595253</v>
      </c>
      <c r="E21" s="15" t="s">
        <v>93</v>
      </c>
      <c r="F21" s="4">
        <v>339</v>
      </c>
      <c r="G21" s="29">
        <v>1241951.55</v>
      </c>
      <c r="H21" s="29">
        <v>20438.14</v>
      </c>
      <c r="I21" s="29">
        <v>1402283.58</v>
      </c>
      <c r="J21" s="29">
        <v>173458.34</v>
      </c>
      <c r="K21" s="29">
        <v>1118838</v>
      </c>
      <c r="L21" s="29">
        <v>0</v>
      </c>
      <c r="M21" s="29">
        <v>0</v>
      </c>
      <c r="N21" s="29">
        <v>11400.53</v>
      </c>
      <c r="O21" s="29">
        <v>599251.93000000005</v>
      </c>
      <c r="P21" s="29">
        <v>0</v>
      </c>
      <c r="Q21" s="29">
        <v>102987</v>
      </c>
      <c r="R21" s="29">
        <v>892.13</v>
      </c>
      <c r="S21" s="29">
        <v>2176.41</v>
      </c>
      <c r="T21" s="29">
        <v>0</v>
      </c>
      <c r="U21" s="29">
        <v>0</v>
      </c>
      <c r="V21" s="29">
        <v>0</v>
      </c>
      <c r="W21" s="29">
        <v>1353578</v>
      </c>
      <c r="X21" s="29">
        <v>0</v>
      </c>
      <c r="Y21" s="29">
        <v>5271</v>
      </c>
      <c r="Z21" s="29">
        <v>114227</v>
      </c>
      <c r="AA21" s="29">
        <v>53824</v>
      </c>
      <c r="AB21" s="29">
        <v>1633882.4799999997</v>
      </c>
      <c r="AC21" s="29">
        <v>0</v>
      </c>
      <c r="AD21" s="29">
        <v>0</v>
      </c>
      <c r="AE21" s="29">
        <v>75097.31</v>
      </c>
      <c r="AF21" s="29">
        <v>0</v>
      </c>
      <c r="AG21" s="29">
        <v>0</v>
      </c>
      <c r="AH21" s="29">
        <v>443498.8</v>
      </c>
      <c r="AI21" s="29">
        <v>89058.82</v>
      </c>
      <c r="AJ21" s="29">
        <v>0</v>
      </c>
      <c r="AK21" s="29">
        <v>0</v>
      </c>
      <c r="AL21" s="29">
        <v>0</v>
      </c>
      <c r="AM21" s="29">
        <v>0</v>
      </c>
      <c r="AN21" s="29">
        <v>135881.5</v>
      </c>
      <c r="AO21" s="29">
        <v>312888.80000000005</v>
      </c>
      <c r="AP21" s="29">
        <v>103092.05</v>
      </c>
      <c r="AQ21" s="29">
        <v>0</v>
      </c>
      <c r="AR21" s="29">
        <v>317150.37</v>
      </c>
      <c r="AS21" s="29">
        <v>128218.35</v>
      </c>
      <c r="AT21" s="29">
        <v>0</v>
      </c>
      <c r="AU21" s="29">
        <v>0</v>
      </c>
      <c r="AV21" s="29">
        <v>0</v>
      </c>
      <c r="AW21" s="29">
        <v>0</v>
      </c>
      <c r="AX21" s="29">
        <v>186300.46999999997</v>
      </c>
      <c r="AY21" s="29">
        <v>15349.47</v>
      </c>
      <c r="AZ21" s="29">
        <v>393.37</v>
      </c>
      <c r="BA21" s="29">
        <v>4800</v>
      </c>
      <c r="BB21" s="29">
        <v>10602.88</v>
      </c>
      <c r="BC21" s="29">
        <v>63201.11</v>
      </c>
      <c r="BD21" s="29">
        <v>0</v>
      </c>
      <c r="BE21" s="29">
        <v>54264.54</v>
      </c>
      <c r="BF21" s="29">
        <v>0</v>
      </c>
      <c r="BG21" s="29">
        <v>0</v>
      </c>
      <c r="BH21" s="29">
        <v>445655.66</v>
      </c>
      <c r="BI21" s="29">
        <v>55787.1</v>
      </c>
      <c r="BJ21" s="29">
        <v>82074.12</v>
      </c>
      <c r="BK21" s="29">
        <v>53125.11</v>
      </c>
      <c r="BL21" s="29">
        <v>10162.91</v>
      </c>
      <c r="BM21" s="29">
        <v>0</v>
      </c>
      <c r="BN21" s="29">
        <v>0</v>
      </c>
      <c r="BO21" s="29">
        <v>18769</v>
      </c>
      <c r="BP21" s="29">
        <v>4075.26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29">
        <v>9944.5591048115421</v>
      </c>
      <c r="CG21" s="29">
        <v>1032742.92</v>
      </c>
      <c r="CH21" s="29">
        <v>1347904.53</v>
      </c>
      <c r="CI21" s="29">
        <v>70076.850000000006</v>
      </c>
      <c r="CJ21" s="29">
        <v>266046.09000000003</v>
      </c>
      <c r="CK21" s="29">
        <v>0</v>
      </c>
      <c r="CL21" s="29">
        <v>0</v>
      </c>
      <c r="CM21" s="29">
        <v>0</v>
      </c>
      <c r="CN21" s="29">
        <v>0</v>
      </c>
      <c r="CO21" s="29">
        <v>211552.69</v>
      </c>
      <c r="CP21" s="29">
        <v>7100</v>
      </c>
      <c r="CQ21" s="29">
        <v>0</v>
      </c>
      <c r="CR21" s="29">
        <v>0</v>
      </c>
      <c r="CS21" s="29">
        <v>219157.2</v>
      </c>
      <c r="CT21" s="29">
        <v>5692.6</v>
      </c>
      <c r="CU21" s="5">
        <v>1.948</v>
      </c>
      <c r="CV21" s="5">
        <v>4.359</v>
      </c>
      <c r="CW21" s="5">
        <v>9.02</v>
      </c>
      <c r="CX21" s="5">
        <v>1.5669999999999999</v>
      </c>
      <c r="CY21" s="5">
        <v>2.7549999999999999</v>
      </c>
      <c r="CZ21" s="5">
        <v>0</v>
      </c>
      <c r="DA21" s="5" t="s">
        <v>430</v>
      </c>
      <c r="DB21" s="13">
        <v>306992433</v>
      </c>
      <c r="DC21" s="13">
        <v>40243128</v>
      </c>
      <c r="DD21" s="13">
        <v>38324111</v>
      </c>
      <c r="DE21" s="4">
        <v>58</v>
      </c>
      <c r="DF21" s="4">
        <v>344</v>
      </c>
      <c r="DG21" s="6">
        <v>22</v>
      </c>
      <c r="DH21" s="6">
        <v>36.9</v>
      </c>
      <c r="DI21" s="6">
        <v>340</v>
      </c>
      <c r="DJ21" s="5">
        <v>0</v>
      </c>
      <c r="DK21" s="41">
        <v>0.33899999999999997</v>
      </c>
      <c r="DL21" s="41">
        <f>DE21/DF21</f>
        <v>0.16860465116279069</v>
      </c>
      <c r="DM21" s="4">
        <f>DF21/(DY21+DZ21)</f>
        <v>10.189573459715643</v>
      </c>
      <c r="DN21" s="41">
        <f>(DQ21+DR21)/(DT21+DU21)</f>
        <v>0.94749101636283639</v>
      </c>
      <c r="DO21" s="43">
        <v>25</v>
      </c>
      <c r="DP21" s="28">
        <v>6.5654761904761916</v>
      </c>
      <c r="DQ21" s="28">
        <v>219.92137395960174</v>
      </c>
      <c r="DR21" s="28">
        <v>101.93386904761904</v>
      </c>
      <c r="DS21" s="28">
        <v>6.5654761904761916</v>
      </c>
      <c r="DT21" s="28">
        <v>231.24570301493378</v>
      </c>
      <c r="DU21" s="28">
        <v>108.44642857142856</v>
      </c>
      <c r="DV21" s="54">
        <v>42037.091739949763</v>
      </c>
      <c r="DW21" s="55">
        <v>16.486486486486488</v>
      </c>
      <c r="DX21" s="56">
        <v>0.16216216216216217</v>
      </c>
      <c r="DY21" s="55">
        <v>33.259999999999991</v>
      </c>
      <c r="DZ21" s="55">
        <v>0.5</v>
      </c>
      <c r="EA21" s="44">
        <v>20.045500000000001</v>
      </c>
      <c r="EB21" s="44">
        <v>19.909099999999999</v>
      </c>
      <c r="EC21" s="44">
        <v>22.2727</v>
      </c>
      <c r="ED21" s="44">
        <v>21.454499999999999</v>
      </c>
      <c r="EE21" s="44">
        <v>20.954499999999999</v>
      </c>
      <c r="EF21" s="45">
        <v>22</v>
      </c>
      <c r="EG21" s="53">
        <v>1497582.3400000003</v>
      </c>
      <c r="EH21" s="53">
        <v>60167.5</v>
      </c>
      <c r="EI21" s="53">
        <v>0</v>
      </c>
      <c r="EJ21" s="53">
        <v>66115.51999999999</v>
      </c>
      <c r="EK21" s="53">
        <v>242321.22</v>
      </c>
      <c r="EL21" s="53">
        <v>62416.9</v>
      </c>
      <c r="EM21" s="53">
        <v>0</v>
      </c>
      <c r="EN21" s="53">
        <v>90199.07</v>
      </c>
      <c r="EO21" s="53">
        <v>10794.16</v>
      </c>
      <c r="EP21" s="53">
        <v>81932.399999999994</v>
      </c>
      <c r="EQ21" s="53">
        <v>0</v>
      </c>
      <c r="ER21" s="53">
        <v>0</v>
      </c>
      <c r="ES21" s="53">
        <v>0</v>
      </c>
      <c r="ET21" s="53">
        <v>88406.12</v>
      </c>
      <c r="EU21" s="53">
        <v>451387.08000000007</v>
      </c>
      <c r="EV21" s="53">
        <v>25442.5</v>
      </c>
      <c r="EW21" s="53">
        <v>0</v>
      </c>
      <c r="EX21" s="53">
        <v>24984.78</v>
      </c>
      <c r="EY21" s="53">
        <v>84346.79</v>
      </c>
      <c r="EZ21" s="53">
        <v>33471.18</v>
      </c>
      <c r="FA21" s="53">
        <v>0</v>
      </c>
      <c r="FB21" s="53">
        <v>33572.720000000001</v>
      </c>
      <c r="FC21" s="53">
        <v>1070.28</v>
      </c>
      <c r="FD21" s="53">
        <v>37536.49</v>
      </c>
      <c r="FE21" s="53">
        <v>0</v>
      </c>
      <c r="FF21" s="53">
        <v>0</v>
      </c>
      <c r="FG21" s="53">
        <v>0</v>
      </c>
      <c r="FH21" s="53">
        <v>8887.26</v>
      </c>
      <c r="FI21" s="53">
        <v>83475.09</v>
      </c>
      <c r="FJ21" s="53">
        <v>3448.82</v>
      </c>
      <c r="FK21" s="53">
        <v>0</v>
      </c>
      <c r="FL21" s="53">
        <v>110988.64</v>
      </c>
      <c r="FM21" s="53">
        <v>36455.730000000003</v>
      </c>
      <c r="FN21" s="53">
        <v>11572.2</v>
      </c>
      <c r="FO21" s="53">
        <v>0</v>
      </c>
      <c r="FP21" s="53">
        <v>159315.18</v>
      </c>
      <c r="FQ21" s="53">
        <v>135122.91</v>
      </c>
      <c r="FR21" s="53">
        <v>54731.030000000006</v>
      </c>
      <c r="FS21" s="53">
        <v>0</v>
      </c>
      <c r="FT21" s="53">
        <v>0</v>
      </c>
      <c r="FU21" s="53">
        <v>0</v>
      </c>
      <c r="FV21" s="53">
        <v>79179.360000000001</v>
      </c>
      <c r="FW21" s="53">
        <v>124829.26</v>
      </c>
      <c r="FX21" s="53">
        <v>0</v>
      </c>
      <c r="FY21" s="53">
        <v>0</v>
      </c>
      <c r="FZ21" s="53">
        <v>19948.239999999998</v>
      </c>
      <c r="GA21" s="53">
        <v>3251.29</v>
      </c>
      <c r="GB21" s="53">
        <v>6270.43</v>
      </c>
      <c r="GC21" s="53">
        <v>0</v>
      </c>
      <c r="GD21" s="53">
        <v>38686.839999999997</v>
      </c>
      <c r="GE21" s="53">
        <v>0</v>
      </c>
      <c r="GF21" s="53">
        <v>97633.17</v>
      </c>
      <c r="GG21" s="53">
        <v>0</v>
      </c>
      <c r="GH21" s="53">
        <v>0</v>
      </c>
      <c r="GI21" s="53">
        <v>0</v>
      </c>
      <c r="GJ21" s="53">
        <v>29326.820000000003</v>
      </c>
      <c r="GK21" s="53">
        <v>0</v>
      </c>
      <c r="GL21" s="53">
        <v>0</v>
      </c>
      <c r="GM21" s="53">
        <v>0</v>
      </c>
      <c r="GN21" s="53">
        <v>11267.91</v>
      </c>
      <c r="GO21" s="53">
        <v>0</v>
      </c>
      <c r="GP21" s="53">
        <v>0</v>
      </c>
      <c r="GQ21" s="53">
        <v>10602.88</v>
      </c>
      <c r="GR21" s="53">
        <v>20987.09</v>
      </c>
      <c r="GS21" s="53">
        <v>0</v>
      </c>
      <c r="GT21" s="53">
        <v>124.97</v>
      </c>
      <c r="GU21" s="53">
        <v>0</v>
      </c>
      <c r="GV21" s="53">
        <v>0</v>
      </c>
      <c r="GW21" s="53">
        <v>0</v>
      </c>
      <c r="GX21" s="53">
        <v>35380.06</v>
      </c>
      <c r="GY21" s="53">
        <v>200</v>
      </c>
      <c r="GZ21" s="53">
        <v>0</v>
      </c>
      <c r="HA21" s="53">
        <v>0</v>
      </c>
      <c r="HB21" s="53">
        <v>0</v>
      </c>
      <c r="HC21" s="53">
        <v>32.25</v>
      </c>
      <c r="HD21" s="53">
        <v>4324.25</v>
      </c>
      <c r="HE21" s="53">
        <v>0</v>
      </c>
      <c r="HF21" s="53">
        <v>38288</v>
      </c>
      <c r="HG21" s="53">
        <v>0</v>
      </c>
      <c r="HH21" s="53">
        <v>5538.9400000000005</v>
      </c>
      <c r="HI21" s="53">
        <v>0</v>
      </c>
      <c r="HJ21" s="53">
        <v>0</v>
      </c>
      <c r="HK21" s="53">
        <v>445655.66</v>
      </c>
      <c r="HL21" s="53">
        <v>907.95</v>
      </c>
    </row>
    <row r="22" spans="1:220" ht="18" customHeight="1" x14ac:dyDescent="0.3">
      <c r="A22" s="2">
        <v>45004</v>
      </c>
      <c r="B22" s="3" t="s">
        <v>138</v>
      </c>
      <c r="C22" s="3" t="s">
        <v>532</v>
      </c>
      <c r="D22" s="6">
        <v>661.07495547999895</v>
      </c>
      <c r="E22" s="15" t="s">
        <v>139</v>
      </c>
      <c r="F22" s="4">
        <v>418</v>
      </c>
      <c r="G22" s="29">
        <v>2448983.48</v>
      </c>
      <c r="H22" s="29">
        <v>42118.67</v>
      </c>
      <c r="I22" s="29">
        <v>781899.55</v>
      </c>
      <c r="J22" s="29">
        <v>159060.95000000001</v>
      </c>
      <c r="K22" s="29">
        <v>1638429.03</v>
      </c>
      <c r="L22" s="29">
        <v>0</v>
      </c>
      <c r="M22" s="29">
        <v>0</v>
      </c>
      <c r="N22" s="29">
        <v>5960</v>
      </c>
      <c r="O22" s="29">
        <v>412657.91999999998</v>
      </c>
      <c r="P22" s="29">
        <v>0</v>
      </c>
      <c r="Q22" s="29">
        <v>0</v>
      </c>
      <c r="R22" s="29">
        <v>0</v>
      </c>
      <c r="S22" s="29">
        <v>8766.4599999999991</v>
      </c>
      <c r="T22" s="29">
        <v>0</v>
      </c>
      <c r="U22" s="29">
        <v>0</v>
      </c>
      <c r="V22" s="29">
        <v>0</v>
      </c>
      <c r="W22" s="29">
        <v>697636</v>
      </c>
      <c r="X22" s="29">
        <v>0</v>
      </c>
      <c r="Y22" s="29">
        <v>0</v>
      </c>
      <c r="Z22" s="29">
        <v>0</v>
      </c>
      <c r="AA22" s="29">
        <v>55043</v>
      </c>
      <c r="AB22" s="29">
        <v>1947279.6999999997</v>
      </c>
      <c r="AC22" s="29">
        <v>0</v>
      </c>
      <c r="AD22" s="29">
        <v>0</v>
      </c>
      <c r="AE22" s="29">
        <v>41186.270000000004</v>
      </c>
      <c r="AF22" s="29">
        <v>0</v>
      </c>
      <c r="AG22" s="29">
        <v>0</v>
      </c>
      <c r="AH22" s="29">
        <v>362585.07999999996</v>
      </c>
      <c r="AI22" s="29">
        <v>7771.88</v>
      </c>
      <c r="AJ22" s="29">
        <v>0</v>
      </c>
      <c r="AK22" s="29">
        <v>0</v>
      </c>
      <c r="AL22" s="29">
        <v>0</v>
      </c>
      <c r="AM22" s="29">
        <v>0</v>
      </c>
      <c r="AN22" s="29">
        <v>190237.33000000002</v>
      </c>
      <c r="AO22" s="29">
        <v>352141.62999999995</v>
      </c>
      <c r="AP22" s="29">
        <v>113568.3</v>
      </c>
      <c r="AQ22" s="29">
        <v>0</v>
      </c>
      <c r="AR22" s="29">
        <v>460851.91</v>
      </c>
      <c r="AS22" s="29">
        <v>217710.46</v>
      </c>
      <c r="AT22" s="29">
        <v>865</v>
      </c>
      <c r="AU22" s="29">
        <v>0</v>
      </c>
      <c r="AV22" s="29">
        <v>0</v>
      </c>
      <c r="AW22" s="29">
        <v>0</v>
      </c>
      <c r="AX22" s="29">
        <v>175550.02000000002</v>
      </c>
      <c r="AY22" s="29">
        <v>0</v>
      </c>
      <c r="AZ22" s="29">
        <v>289.99</v>
      </c>
      <c r="BA22" s="29">
        <v>1163.83</v>
      </c>
      <c r="BB22" s="29">
        <v>399321.12</v>
      </c>
      <c r="BC22" s="29">
        <v>74036.33</v>
      </c>
      <c r="BD22" s="29">
        <v>91128</v>
      </c>
      <c r="BE22" s="29">
        <v>0</v>
      </c>
      <c r="BF22" s="29">
        <v>0</v>
      </c>
      <c r="BG22" s="29">
        <v>0</v>
      </c>
      <c r="BH22" s="29">
        <v>615790.29</v>
      </c>
      <c r="BI22" s="29">
        <v>86962.59</v>
      </c>
      <c r="BJ22" s="29">
        <v>60125.01</v>
      </c>
      <c r="BK22" s="29">
        <v>22203.919999999998</v>
      </c>
      <c r="BL22" s="29">
        <v>0</v>
      </c>
      <c r="BM22" s="29">
        <v>0</v>
      </c>
      <c r="BN22" s="29">
        <v>0</v>
      </c>
      <c r="BO22" s="29">
        <v>14654.88</v>
      </c>
      <c r="BP22" s="29">
        <v>4650.2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21663.1</v>
      </c>
      <c r="CD22" s="29">
        <v>0</v>
      </c>
      <c r="CE22" s="29">
        <v>0</v>
      </c>
      <c r="CF22" s="29">
        <v>9244.5852254638667</v>
      </c>
      <c r="CG22" s="29">
        <v>771686.55</v>
      </c>
      <c r="CH22" s="29">
        <v>821698.72</v>
      </c>
      <c r="CI22" s="29">
        <v>193441.54</v>
      </c>
      <c r="CJ22" s="29">
        <v>257826.53</v>
      </c>
      <c r="CK22" s="29">
        <v>0</v>
      </c>
      <c r="CL22" s="29">
        <v>0</v>
      </c>
      <c r="CM22" s="29">
        <v>0</v>
      </c>
      <c r="CN22" s="29">
        <v>0</v>
      </c>
      <c r="CO22" s="29">
        <v>280709.90000000002</v>
      </c>
      <c r="CP22" s="29">
        <v>16687.3</v>
      </c>
      <c r="CQ22" s="29">
        <v>0</v>
      </c>
      <c r="CR22" s="29">
        <v>0</v>
      </c>
      <c r="CS22" s="29">
        <v>248672.03</v>
      </c>
      <c r="CT22" s="29">
        <v>14833.46</v>
      </c>
      <c r="CU22" s="5">
        <v>1.512</v>
      </c>
      <c r="CV22" s="5">
        <v>3.383</v>
      </c>
      <c r="CW22" s="5">
        <v>7.0010000000000003</v>
      </c>
      <c r="CX22" s="5">
        <v>0.46300000000000002</v>
      </c>
      <c r="CY22" s="5">
        <v>1.8540000000000001</v>
      </c>
      <c r="CZ22" s="5">
        <v>0</v>
      </c>
      <c r="DA22" s="5"/>
      <c r="DB22" s="13">
        <v>614900392</v>
      </c>
      <c r="DC22" s="13">
        <v>106476630</v>
      </c>
      <c r="DD22" s="13">
        <v>91752979</v>
      </c>
      <c r="DE22" s="4">
        <v>70</v>
      </c>
      <c r="DF22" s="4">
        <v>418</v>
      </c>
      <c r="DG22" s="6">
        <v>49</v>
      </c>
      <c r="DH22" s="6">
        <v>38</v>
      </c>
      <c r="DI22" s="6">
        <v>418.75</v>
      </c>
      <c r="DJ22" s="5">
        <v>6.0000000000000001E-3</v>
      </c>
      <c r="DK22" s="41">
        <v>0.34399999999999997</v>
      </c>
      <c r="DL22" s="41">
        <f>DE22/DF22</f>
        <v>0.1674641148325359</v>
      </c>
      <c r="DM22" s="4">
        <f>DF22/(DY22+DZ22)</f>
        <v>11.949685534591188</v>
      </c>
      <c r="DN22" s="41">
        <f>(DQ22+DR22)/(DT22+DU22)</f>
        <v>0.96106807194791277</v>
      </c>
      <c r="DO22" s="43">
        <v>26</v>
      </c>
      <c r="DP22" s="28">
        <v>0</v>
      </c>
      <c r="DQ22" s="28">
        <v>315.52824442771151</v>
      </c>
      <c r="DR22" s="28">
        <v>87.430864197530852</v>
      </c>
      <c r="DS22" s="28">
        <v>0</v>
      </c>
      <c r="DT22" s="28">
        <v>325.9739462065217</v>
      </c>
      <c r="DU22" s="28">
        <v>93.308641975308632</v>
      </c>
      <c r="DV22" s="54">
        <v>44107.778881599472</v>
      </c>
      <c r="DW22" s="55">
        <v>15.638888888888889</v>
      </c>
      <c r="DX22" s="56">
        <v>0.22222222222222221</v>
      </c>
      <c r="DY22" s="55">
        <v>34.980000000000018</v>
      </c>
      <c r="DZ22" s="55">
        <v>0</v>
      </c>
      <c r="EA22" s="44">
        <v>18.736799999999999</v>
      </c>
      <c r="EB22" s="44">
        <v>20.947399999999998</v>
      </c>
      <c r="EC22" s="44">
        <v>20.473700000000001</v>
      </c>
      <c r="ED22" s="44">
        <v>20.1053</v>
      </c>
      <c r="EE22" s="44">
        <v>20.157900000000001</v>
      </c>
      <c r="EF22" s="45">
        <v>19</v>
      </c>
      <c r="EG22" s="53">
        <v>1619850.1099999999</v>
      </c>
      <c r="EH22" s="53">
        <v>0</v>
      </c>
      <c r="EI22" s="53">
        <v>0</v>
      </c>
      <c r="EJ22" s="53">
        <v>148778.19999999998</v>
      </c>
      <c r="EK22" s="53">
        <v>254555.3</v>
      </c>
      <c r="EL22" s="53">
        <v>71717.73</v>
      </c>
      <c r="EM22" s="53">
        <v>0</v>
      </c>
      <c r="EN22" s="53">
        <v>178733.72</v>
      </c>
      <c r="EO22" s="53">
        <v>118437.01</v>
      </c>
      <c r="EP22" s="53">
        <v>57190.2</v>
      </c>
      <c r="EQ22" s="53">
        <v>11615.27</v>
      </c>
      <c r="ER22" s="53">
        <v>21250</v>
      </c>
      <c r="ES22" s="53">
        <v>0</v>
      </c>
      <c r="ET22" s="53">
        <v>103886.12</v>
      </c>
      <c r="EU22" s="53">
        <v>408891.05</v>
      </c>
      <c r="EV22" s="53">
        <v>0</v>
      </c>
      <c r="EW22" s="53">
        <v>0</v>
      </c>
      <c r="EX22" s="53">
        <v>30700.25</v>
      </c>
      <c r="EY22" s="53">
        <v>81972.000000000015</v>
      </c>
      <c r="EZ22" s="53">
        <v>29178.55</v>
      </c>
      <c r="FA22" s="53">
        <v>0</v>
      </c>
      <c r="FB22" s="53">
        <v>53149.04</v>
      </c>
      <c r="FC22" s="53">
        <v>21340.710000000003</v>
      </c>
      <c r="FD22" s="53">
        <v>8871.7800000000007</v>
      </c>
      <c r="FE22" s="53">
        <v>1547.9899999999998</v>
      </c>
      <c r="FF22" s="53">
        <v>413.1</v>
      </c>
      <c r="FG22" s="53">
        <v>0</v>
      </c>
      <c r="FH22" s="53">
        <v>11818.21</v>
      </c>
      <c r="FI22" s="53">
        <v>79838.73</v>
      </c>
      <c r="FJ22" s="53">
        <v>7771.88</v>
      </c>
      <c r="FK22" s="53">
        <v>0</v>
      </c>
      <c r="FL22" s="53">
        <v>67238.64</v>
      </c>
      <c r="FM22" s="53">
        <v>35770.660000000003</v>
      </c>
      <c r="FN22" s="53">
        <v>1937.54</v>
      </c>
      <c r="FO22" s="53">
        <v>2721.27</v>
      </c>
      <c r="FP22" s="53">
        <v>145730.51</v>
      </c>
      <c r="FQ22" s="53">
        <v>11584.27</v>
      </c>
      <c r="FR22" s="53">
        <v>65931.31</v>
      </c>
      <c r="FS22" s="53">
        <v>25</v>
      </c>
      <c r="FT22" s="53">
        <v>0</v>
      </c>
      <c r="FU22" s="53">
        <v>0</v>
      </c>
      <c r="FV22" s="53">
        <v>52888.47</v>
      </c>
      <c r="FW22" s="53">
        <v>201284.88999999998</v>
      </c>
      <c r="FX22" s="53">
        <v>0</v>
      </c>
      <c r="FY22" s="53">
        <v>0</v>
      </c>
      <c r="FZ22" s="53">
        <v>1251.56</v>
      </c>
      <c r="GA22" s="53">
        <v>2047.5900000000001</v>
      </c>
      <c r="GB22" s="53">
        <v>10734.48</v>
      </c>
      <c r="GC22" s="53">
        <v>0</v>
      </c>
      <c r="GD22" s="53">
        <v>47415.39</v>
      </c>
      <c r="GE22" s="53">
        <v>63473.35</v>
      </c>
      <c r="GF22" s="53">
        <v>116244.49</v>
      </c>
      <c r="GG22" s="53">
        <v>1645.2</v>
      </c>
      <c r="GH22" s="53">
        <v>0</v>
      </c>
      <c r="GI22" s="53">
        <v>0</v>
      </c>
      <c r="GJ22" s="53">
        <v>18957.22</v>
      </c>
      <c r="GK22" s="53">
        <v>41186.270000000004</v>
      </c>
      <c r="GL22" s="53">
        <v>0</v>
      </c>
      <c r="GM22" s="53">
        <v>0</v>
      </c>
      <c r="GN22" s="53">
        <v>2393.69</v>
      </c>
      <c r="GO22" s="53">
        <v>289.99</v>
      </c>
      <c r="GP22" s="53">
        <v>1163.83</v>
      </c>
      <c r="GQ22" s="53">
        <v>396599.85</v>
      </c>
      <c r="GR22" s="53">
        <v>74036.33</v>
      </c>
      <c r="GS22" s="53">
        <v>91128</v>
      </c>
      <c r="GT22" s="53">
        <v>0</v>
      </c>
      <c r="GU22" s="53">
        <v>0</v>
      </c>
      <c r="GV22" s="53">
        <v>0</v>
      </c>
      <c r="GW22" s="53">
        <v>0</v>
      </c>
      <c r="GX22" s="53">
        <v>74962.59</v>
      </c>
      <c r="GY22" s="53">
        <v>0</v>
      </c>
      <c r="GZ22" s="53">
        <v>0</v>
      </c>
      <c r="HA22" s="53">
        <v>0</v>
      </c>
      <c r="HB22" s="53">
        <v>0</v>
      </c>
      <c r="HC22" s="53">
        <v>0</v>
      </c>
      <c r="HD22" s="53">
        <v>0</v>
      </c>
      <c r="HE22" s="53">
        <v>0</v>
      </c>
      <c r="HF22" s="53">
        <v>35823.25</v>
      </c>
      <c r="HG22" s="53">
        <v>17530</v>
      </c>
      <c r="HH22" s="53">
        <v>5949.45</v>
      </c>
      <c r="HI22" s="53">
        <v>0</v>
      </c>
      <c r="HJ22" s="53">
        <v>0</v>
      </c>
      <c r="HK22" s="53">
        <v>615790.29</v>
      </c>
      <c r="HL22" s="53">
        <v>0</v>
      </c>
    </row>
    <row r="23" spans="1:220" ht="18" customHeight="1" x14ac:dyDescent="0.3">
      <c r="A23" s="2">
        <v>5001</v>
      </c>
      <c r="B23" s="3" t="s">
        <v>13</v>
      </c>
      <c r="C23" s="3" t="s">
        <v>445</v>
      </c>
      <c r="D23" s="6">
        <v>193.81970390999899</v>
      </c>
      <c r="E23" s="15" t="s">
        <v>14</v>
      </c>
      <c r="F23" s="4">
        <v>3396</v>
      </c>
      <c r="G23" s="29">
        <v>9876964.0600000005</v>
      </c>
      <c r="H23" s="29">
        <v>329227.09000000003</v>
      </c>
      <c r="I23" s="29">
        <v>11973874.74</v>
      </c>
      <c r="J23" s="29">
        <v>764977.52</v>
      </c>
      <c r="K23" s="29">
        <v>5068235.6100000003</v>
      </c>
      <c r="L23" s="29">
        <v>0</v>
      </c>
      <c r="M23" s="29">
        <v>345806.32</v>
      </c>
      <c r="N23" s="29">
        <v>58531.199999999997</v>
      </c>
      <c r="O23" s="29">
        <v>2769381.64</v>
      </c>
      <c r="P23" s="29">
        <v>0</v>
      </c>
      <c r="Q23" s="29">
        <v>1935731.42</v>
      </c>
      <c r="R23" s="29">
        <v>730644.05</v>
      </c>
      <c r="S23" s="29">
        <v>7063.01</v>
      </c>
      <c r="T23" s="29">
        <v>0</v>
      </c>
      <c r="U23" s="29">
        <v>0</v>
      </c>
      <c r="V23" s="29">
        <v>0</v>
      </c>
      <c r="W23" s="29">
        <v>11414674</v>
      </c>
      <c r="X23" s="29">
        <v>0</v>
      </c>
      <c r="Y23" s="29">
        <v>1935432</v>
      </c>
      <c r="Z23" s="29">
        <v>0</v>
      </c>
      <c r="AA23" s="29">
        <v>61648</v>
      </c>
      <c r="AB23" s="29">
        <v>14205170.239999998</v>
      </c>
      <c r="AC23" s="29">
        <v>0</v>
      </c>
      <c r="AD23" s="29">
        <v>0</v>
      </c>
      <c r="AE23" s="29">
        <v>2279774.5900000003</v>
      </c>
      <c r="AF23" s="29">
        <v>0</v>
      </c>
      <c r="AG23" s="29">
        <v>0</v>
      </c>
      <c r="AH23" s="29">
        <v>3647748.52</v>
      </c>
      <c r="AI23" s="29">
        <v>301049.48000000004</v>
      </c>
      <c r="AJ23" s="29">
        <v>0</v>
      </c>
      <c r="AK23" s="29">
        <v>0</v>
      </c>
      <c r="AL23" s="29">
        <v>0</v>
      </c>
      <c r="AM23" s="29">
        <v>0</v>
      </c>
      <c r="AN23" s="29">
        <v>1703452.35</v>
      </c>
      <c r="AO23" s="29">
        <v>1809687.5499999998</v>
      </c>
      <c r="AP23" s="29">
        <v>349448.67</v>
      </c>
      <c r="AQ23" s="29">
        <v>0</v>
      </c>
      <c r="AR23" s="29">
        <v>2908992.3</v>
      </c>
      <c r="AS23" s="29">
        <v>510184.99</v>
      </c>
      <c r="AT23" s="29">
        <v>26556.63</v>
      </c>
      <c r="AU23" s="29">
        <v>2316.0700000000002</v>
      </c>
      <c r="AV23" s="29">
        <v>276037.64</v>
      </c>
      <c r="AW23" s="29">
        <v>0</v>
      </c>
      <c r="AX23" s="29">
        <v>1078606.3999999999</v>
      </c>
      <c r="AY23" s="29">
        <v>60541.68</v>
      </c>
      <c r="AZ23" s="29">
        <v>1000</v>
      </c>
      <c r="BA23" s="29">
        <v>10500.94</v>
      </c>
      <c r="BB23" s="29">
        <v>0</v>
      </c>
      <c r="BC23" s="29">
        <v>1133492.3899999999</v>
      </c>
      <c r="BD23" s="29">
        <v>276152.03000000003</v>
      </c>
      <c r="BE23" s="29">
        <v>27300</v>
      </c>
      <c r="BF23" s="29">
        <v>0</v>
      </c>
      <c r="BG23" s="29">
        <v>0</v>
      </c>
      <c r="BH23" s="29">
        <v>1891290.55</v>
      </c>
      <c r="BI23" s="29">
        <v>50502.83</v>
      </c>
      <c r="BJ23" s="29">
        <v>887162.96</v>
      </c>
      <c r="BK23" s="29">
        <v>298172.19</v>
      </c>
      <c r="BL23" s="29">
        <v>0</v>
      </c>
      <c r="BM23" s="29">
        <v>0</v>
      </c>
      <c r="BN23" s="29">
        <v>0</v>
      </c>
      <c r="BO23" s="29">
        <v>188165.99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8332.9893918605958</v>
      </c>
      <c r="CG23" s="29">
        <v>4476005.55</v>
      </c>
      <c r="CH23" s="29">
        <v>2780420.47</v>
      </c>
      <c r="CI23" s="29">
        <v>327649.31</v>
      </c>
      <c r="CJ23" s="29">
        <v>0</v>
      </c>
      <c r="CK23" s="29">
        <v>0</v>
      </c>
      <c r="CL23" s="29">
        <v>0</v>
      </c>
      <c r="CM23" s="29">
        <v>1733020.33</v>
      </c>
      <c r="CN23" s="29">
        <v>440995.85</v>
      </c>
      <c r="CO23" s="29">
        <v>1708835.17</v>
      </c>
      <c r="CP23" s="29">
        <v>112750.45</v>
      </c>
      <c r="CQ23" s="29">
        <v>15993362</v>
      </c>
      <c r="CR23" s="29">
        <v>5833009.8200000003</v>
      </c>
      <c r="CS23" s="29">
        <v>1646217.62</v>
      </c>
      <c r="CT23" s="29">
        <v>133297.17000000001</v>
      </c>
      <c r="CU23" s="5">
        <v>1.66</v>
      </c>
      <c r="CV23" s="5">
        <v>3.714</v>
      </c>
      <c r="CW23" s="5">
        <v>7.6859999999999999</v>
      </c>
      <c r="CX23" s="5">
        <v>1.5669999999999999</v>
      </c>
      <c r="CY23" s="5">
        <v>2.9329999999999998</v>
      </c>
      <c r="CZ23" s="5">
        <v>0.94100000000000006</v>
      </c>
      <c r="DA23" s="5" t="s">
        <v>430</v>
      </c>
      <c r="DB23" s="13">
        <v>230320223</v>
      </c>
      <c r="DC23" s="13">
        <v>879578461</v>
      </c>
      <c r="DD23" s="13">
        <v>632313805</v>
      </c>
      <c r="DE23" s="4">
        <v>575</v>
      </c>
      <c r="DF23" s="4">
        <v>3396</v>
      </c>
      <c r="DG23" s="6">
        <v>154</v>
      </c>
      <c r="DH23" s="6">
        <v>84.7</v>
      </c>
      <c r="DI23" s="6">
        <v>3402.03</v>
      </c>
      <c r="DJ23" s="5">
        <v>1.2E-2</v>
      </c>
      <c r="DK23" s="41">
        <v>0.223</v>
      </c>
      <c r="DL23" s="41">
        <f>DE23/DF23</f>
        <v>0.16931684334511191</v>
      </c>
      <c r="DM23" s="4">
        <f>DF23/(DY23+DZ23)</f>
        <v>14.422219391005216</v>
      </c>
      <c r="DN23" s="41">
        <f>(DQ23+DR23)/(DT23+DU23)</f>
        <v>0.94647614857959161</v>
      </c>
      <c r="DO23" s="43">
        <v>197</v>
      </c>
      <c r="DP23" s="28">
        <v>0</v>
      </c>
      <c r="DQ23" s="28">
        <v>2326.013527157123</v>
      </c>
      <c r="DR23" s="28">
        <v>827.22128021978028</v>
      </c>
      <c r="DS23" s="28">
        <v>0</v>
      </c>
      <c r="DT23" s="28">
        <v>2440.4796813186817</v>
      </c>
      <c r="DU23" s="28">
        <v>891.07263736263758</v>
      </c>
      <c r="DV23" s="54">
        <v>46589.325463641813</v>
      </c>
      <c r="DW23" s="55">
        <v>14.649572649572649</v>
      </c>
      <c r="DX23" s="56">
        <v>0.37606837606837606</v>
      </c>
      <c r="DY23" s="55">
        <v>233.47000000000011</v>
      </c>
      <c r="DZ23" s="55">
        <v>2</v>
      </c>
      <c r="EA23" s="44">
        <v>24.006799999999998</v>
      </c>
      <c r="EB23" s="44">
        <v>24</v>
      </c>
      <c r="EC23" s="44">
        <v>24.897300000000001</v>
      </c>
      <c r="ED23" s="44">
        <v>24.0822</v>
      </c>
      <c r="EE23" s="44">
        <v>24.3767</v>
      </c>
      <c r="EF23" s="45">
        <v>146</v>
      </c>
      <c r="EG23" s="53">
        <v>12814662.84</v>
      </c>
      <c r="EH23" s="53">
        <v>212442.2</v>
      </c>
      <c r="EI23" s="53">
        <v>0</v>
      </c>
      <c r="EJ23" s="53">
        <v>1847196.14</v>
      </c>
      <c r="EK23" s="53">
        <v>1416578.2899999998</v>
      </c>
      <c r="EL23" s="53">
        <v>235907.72</v>
      </c>
      <c r="EM23" s="53">
        <v>0</v>
      </c>
      <c r="EN23" s="53">
        <v>916010.08</v>
      </c>
      <c r="EO23" s="53">
        <v>354298.17</v>
      </c>
      <c r="EP23" s="53">
        <v>531695.69999999995</v>
      </c>
      <c r="EQ23" s="53">
        <v>55445.27</v>
      </c>
      <c r="ER23" s="53">
        <v>275342.64</v>
      </c>
      <c r="ES23" s="53">
        <v>0</v>
      </c>
      <c r="ET23" s="53">
        <v>760776.76</v>
      </c>
      <c r="EU23" s="53">
        <v>4087740.7500000005</v>
      </c>
      <c r="EV23" s="53">
        <v>84718.97</v>
      </c>
      <c r="EW23" s="53">
        <v>0</v>
      </c>
      <c r="EX23" s="53">
        <v>528507.35</v>
      </c>
      <c r="EY23" s="53">
        <v>399126.82</v>
      </c>
      <c r="EZ23" s="53">
        <v>63618.400000000001</v>
      </c>
      <c r="FA23" s="53">
        <v>0</v>
      </c>
      <c r="FB23" s="53">
        <v>349240.48</v>
      </c>
      <c r="FC23" s="53">
        <v>96695.3</v>
      </c>
      <c r="FD23" s="53">
        <v>262723.82</v>
      </c>
      <c r="FE23" s="53">
        <v>6423.87</v>
      </c>
      <c r="FF23" s="53">
        <v>0</v>
      </c>
      <c r="FG23" s="53">
        <v>0</v>
      </c>
      <c r="FH23" s="53">
        <v>116952.55</v>
      </c>
      <c r="FI23" s="53">
        <v>519420.81000000006</v>
      </c>
      <c r="FJ23" s="53">
        <v>748.80000000000007</v>
      </c>
      <c r="FK23" s="53">
        <v>0</v>
      </c>
      <c r="FL23" s="53">
        <v>120119.09999999999</v>
      </c>
      <c r="FM23" s="53">
        <v>174080.87</v>
      </c>
      <c r="FN23" s="53">
        <v>7331.24</v>
      </c>
      <c r="FO23" s="53">
        <v>0</v>
      </c>
      <c r="FP23" s="53">
        <v>2185563.0699999998</v>
      </c>
      <c r="FQ23" s="53">
        <v>109187.12</v>
      </c>
      <c r="FR23" s="53">
        <v>71503.679999999993</v>
      </c>
      <c r="FS23" s="53">
        <v>223.9</v>
      </c>
      <c r="FT23" s="53">
        <v>0</v>
      </c>
      <c r="FU23" s="53">
        <v>0</v>
      </c>
      <c r="FV23" s="53">
        <v>129006.36</v>
      </c>
      <c r="FW23" s="53">
        <v>2697499.9499999993</v>
      </c>
      <c r="FX23" s="53">
        <v>3139.5099999999998</v>
      </c>
      <c r="FY23" s="53">
        <v>0</v>
      </c>
      <c r="FZ23" s="53">
        <v>86752.05</v>
      </c>
      <c r="GA23" s="53">
        <v>27107.09</v>
      </c>
      <c r="GB23" s="53">
        <v>40417.300000000003</v>
      </c>
      <c r="GC23" s="53">
        <v>0</v>
      </c>
      <c r="GD23" s="53">
        <v>364552.02</v>
      </c>
      <c r="GE23" s="53">
        <v>131414.76999999999</v>
      </c>
      <c r="GF23" s="53">
        <v>815962.94</v>
      </c>
      <c r="GG23" s="53">
        <v>73520.2</v>
      </c>
      <c r="GH23" s="53">
        <v>0</v>
      </c>
      <c r="GI23" s="53">
        <v>0</v>
      </c>
      <c r="GJ23" s="53">
        <v>120143.95999999999</v>
      </c>
      <c r="GK23" s="53">
        <v>5949</v>
      </c>
      <c r="GL23" s="53">
        <v>0</v>
      </c>
      <c r="GM23" s="53">
        <v>0</v>
      </c>
      <c r="GN23" s="53">
        <v>60541.68</v>
      </c>
      <c r="GO23" s="53">
        <v>0</v>
      </c>
      <c r="GP23" s="53">
        <v>0</v>
      </c>
      <c r="GQ23" s="53">
        <v>5833009.8200000003</v>
      </c>
      <c r="GR23" s="53">
        <v>136428.04</v>
      </c>
      <c r="GS23" s="53">
        <v>259691.65</v>
      </c>
      <c r="GT23" s="53">
        <v>0</v>
      </c>
      <c r="GU23" s="53">
        <v>0</v>
      </c>
      <c r="GV23" s="53">
        <v>0</v>
      </c>
      <c r="GW23" s="53">
        <v>0</v>
      </c>
      <c r="GX23" s="53">
        <v>0</v>
      </c>
      <c r="GY23" s="53">
        <v>7420</v>
      </c>
      <c r="GZ23" s="53">
        <v>0</v>
      </c>
      <c r="HA23" s="53">
        <v>0</v>
      </c>
      <c r="HB23" s="53">
        <v>8040.67</v>
      </c>
      <c r="HC23" s="53">
        <v>91966.67</v>
      </c>
      <c r="HD23" s="53">
        <v>12674.95</v>
      </c>
      <c r="HE23" s="53">
        <v>0</v>
      </c>
      <c r="HF23" s="53">
        <v>90691</v>
      </c>
      <c r="HG23" s="53">
        <v>23216</v>
      </c>
      <c r="HH23" s="53">
        <v>18188.11</v>
      </c>
      <c r="HI23" s="53">
        <v>0</v>
      </c>
      <c r="HJ23" s="53">
        <v>695</v>
      </c>
      <c r="HK23" s="53">
        <v>17884652.550000001</v>
      </c>
      <c r="HL23" s="53">
        <v>2229.6</v>
      </c>
    </row>
    <row r="24" spans="1:220" ht="18" customHeight="1" x14ac:dyDescent="0.3">
      <c r="A24" s="2">
        <v>26002</v>
      </c>
      <c r="B24" s="3" t="s">
        <v>80</v>
      </c>
      <c r="C24" s="3" t="s">
        <v>493</v>
      </c>
      <c r="D24" s="6">
        <v>350.4647276</v>
      </c>
      <c r="E24" s="15" t="s">
        <v>81</v>
      </c>
      <c r="F24" s="4">
        <v>275</v>
      </c>
      <c r="G24" s="29">
        <v>1155517.5900000001</v>
      </c>
      <c r="H24" s="29">
        <v>14213.42</v>
      </c>
      <c r="I24" s="29">
        <v>1257831.79</v>
      </c>
      <c r="J24" s="29">
        <v>133811.13</v>
      </c>
      <c r="K24" s="29">
        <v>323675.92</v>
      </c>
      <c r="L24" s="29">
        <v>0</v>
      </c>
      <c r="M24" s="29">
        <v>0</v>
      </c>
      <c r="N24" s="29">
        <v>0</v>
      </c>
      <c r="O24" s="29">
        <v>312450.13</v>
      </c>
      <c r="P24" s="29">
        <v>0</v>
      </c>
      <c r="Q24" s="29">
        <v>2856</v>
      </c>
      <c r="R24" s="29">
        <v>56874</v>
      </c>
      <c r="S24" s="29">
        <v>93.09</v>
      </c>
      <c r="T24" s="29">
        <v>0</v>
      </c>
      <c r="U24" s="29">
        <v>0</v>
      </c>
      <c r="V24" s="29">
        <v>0</v>
      </c>
      <c r="W24" s="29">
        <v>1219444</v>
      </c>
      <c r="X24" s="29">
        <v>0</v>
      </c>
      <c r="Y24" s="29">
        <v>2856</v>
      </c>
      <c r="Z24" s="29">
        <v>0</v>
      </c>
      <c r="AA24" s="29">
        <v>64378</v>
      </c>
      <c r="AB24" s="29">
        <v>1325741.3599999999</v>
      </c>
      <c r="AC24" s="29">
        <v>0</v>
      </c>
      <c r="AD24" s="29">
        <v>0</v>
      </c>
      <c r="AE24" s="29">
        <v>114905.38</v>
      </c>
      <c r="AF24" s="29">
        <v>0</v>
      </c>
      <c r="AG24" s="29">
        <v>0</v>
      </c>
      <c r="AH24" s="29">
        <v>235842.19</v>
      </c>
      <c r="AI24" s="29">
        <v>1715.59</v>
      </c>
      <c r="AJ24" s="29">
        <v>0</v>
      </c>
      <c r="AK24" s="29">
        <v>0</v>
      </c>
      <c r="AL24" s="29">
        <v>0</v>
      </c>
      <c r="AM24" s="29">
        <v>0</v>
      </c>
      <c r="AN24" s="29">
        <v>209721.08</v>
      </c>
      <c r="AO24" s="29">
        <v>293848.84000000003</v>
      </c>
      <c r="AP24" s="29">
        <v>76864.42</v>
      </c>
      <c r="AQ24" s="29">
        <v>0</v>
      </c>
      <c r="AR24" s="29">
        <v>236603.31</v>
      </c>
      <c r="AS24" s="29">
        <v>174753.97</v>
      </c>
      <c r="AT24" s="29">
        <v>6692.39</v>
      </c>
      <c r="AU24" s="29">
        <v>0</v>
      </c>
      <c r="AV24" s="29">
        <v>0</v>
      </c>
      <c r="AW24" s="29">
        <v>0</v>
      </c>
      <c r="AX24" s="29">
        <v>180417.15</v>
      </c>
      <c r="AY24" s="29">
        <v>11603.97</v>
      </c>
      <c r="AZ24" s="29">
        <v>1461.3</v>
      </c>
      <c r="BA24" s="29">
        <v>3450</v>
      </c>
      <c r="BB24" s="29">
        <v>0</v>
      </c>
      <c r="BC24" s="29">
        <v>103478.42</v>
      </c>
      <c r="BD24" s="29">
        <v>70769</v>
      </c>
      <c r="BE24" s="29">
        <v>1230.79</v>
      </c>
      <c r="BF24" s="29">
        <v>0</v>
      </c>
      <c r="BG24" s="29">
        <v>0</v>
      </c>
      <c r="BH24" s="29">
        <v>0</v>
      </c>
      <c r="BI24" s="29">
        <v>7998.5300000000007</v>
      </c>
      <c r="BJ24" s="29">
        <v>91880.319999999992</v>
      </c>
      <c r="BK24" s="29">
        <v>18773.77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9311.448985752686</v>
      </c>
      <c r="CG24" s="29">
        <v>429838.94</v>
      </c>
      <c r="CH24" s="29">
        <v>285440.82</v>
      </c>
      <c r="CI24" s="29">
        <v>129665.96</v>
      </c>
      <c r="CJ24" s="29">
        <v>0</v>
      </c>
      <c r="CK24" s="29">
        <v>3150.71</v>
      </c>
      <c r="CL24" s="29">
        <v>2968.71</v>
      </c>
      <c r="CM24" s="29">
        <v>0</v>
      </c>
      <c r="CN24" s="29">
        <v>0</v>
      </c>
      <c r="CO24" s="29">
        <v>141719.66</v>
      </c>
      <c r="CP24" s="29">
        <v>37873.5</v>
      </c>
      <c r="CQ24" s="29">
        <v>0</v>
      </c>
      <c r="CR24" s="29">
        <v>0</v>
      </c>
      <c r="CS24" s="29">
        <v>138430.69</v>
      </c>
      <c r="CT24" s="29">
        <v>44294.5</v>
      </c>
      <c r="CU24" s="5">
        <v>2.3410000000000002</v>
      </c>
      <c r="CV24" s="5">
        <v>5.2379999999999995</v>
      </c>
      <c r="CW24" s="5">
        <v>10.84</v>
      </c>
      <c r="CX24" s="5">
        <v>1.5669999999999999</v>
      </c>
      <c r="CY24" s="5">
        <v>1.5389999999999999</v>
      </c>
      <c r="CZ24" s="5">
        <v>0</v>
      </c>
      <c r="DA24" s="5" t="s">
        <v>430</v>
      </c>
      <c r="DB24" s="13">
        <v>158527121</v>
      </c>
      <c r="DC24" s="13">
        <v>35044085</v>
      </c>
      <c r="DD24" s="13">
        <v>15318552</v>
      </c>
      <c r="DE24" s="4">
        <v>35</v>
      </c>
      <c r="DF24" s="4">
        <v>292</v>
      </c>
      <c r="DG24" s="6">
        <v>25</v>
      </c>
      <c r="DH24" s="6">
        <v>8</v>
      </c>
      <c r="DI24" s="6">
        <v>243</v>
      </c>
      <c r="DJ24" s="5">
        <v>6.9999999999999993E-3</v>
      </c>
      <c r="DK24" s="41">
        <v>0.45100000000000001</v>
      </c>
      <c r="DL24" s="41">
        <f>DE24/DF24</f>
        <v>0.11986301369863013</v>
      </c>
      <c r="DM24" s="4">
        <f>DF24/(DY24+DZ24)</f>
        <v>14.989733059548268</v>
      </c>
      <c r="DN24" s="41">
        <f>(DQ24+DR24)/(DT24+DU24)</f>
        <v>0.9501584704216629</v>
      </c>
      <c r="DO24" s="43">
        <v>21</v>
      </c>
      <c r="DP24" s="28">
        <v>17</v>
      </c>
      <c r="DQ24" s="28">
        <v>172.83423607700294</v>
      </c>
      <c r="DR24" s="28">
        <v>83.581550930996713</v>
      </c>
      <c r="DS24" s="28">
        <v>17</v>
      </c>
      <c r="DT24" s="28">
        <v>180.70481927710844</v>
      </c>
      <c r="DU24" s="28">
        <v>89.161518802482661</v>
      </c>
      <c r="DV24" s="54">
        <v>49573.817733990196</v>
      </c>
      <c r="DW24" s="55">
        <v>21.772727272727273</v>
      </c>
      <c r="DX24" s="56">
        <v>0.22727272727272727</v>
      </c>
      <c r="DY24" s="55">
        <v>18.979999999999983</v>
      </c>
      <c r="DZ24" s="55">
        <v>0.5</v>
      </c>
      <c r="EA24" s="44">
        <v>19.25</v>
      </c>
      <c r="EB24" s="44">
        <v>20</v>
      </c>
      <c r="EC24" s="44">
        <v>22.666699999999999</v>
      </c>
      <c r="ED24" s="44">
        <v>21.25</v>
      </c>
      <c r="EE24" s="44">
        <v>20.833300000000001</v>
      </c>
      <c r="EF24" s="45">
        <v>12</v>
      </c>
      <c r="EG24" s="53">
        <v>1108115.76</v>
      </c>
      <c r="EH24" s="53">
        <v>1514</v>
      </c>
      <c r="EI24" s="53">
        <v>0</v>
      </c>
      <c r="EJ24" s="53">
        <v>141310.24</v>
      </c>
      <c r="EK24" s="53">
        <v>181000.71</v>
      </c>
      <c r="EL24" s="53">
        <v>54512.92</v>
      </c>
      <c r="EM24" s="53">
        <v>0</v>
      </c>
      <c r="EN24" s="53">
        <v>83724.92</v>
      </c>
      <c r="EO24" s="53">
        <v>59327.040000000001</v>
      </c>
      <c r="EP24" s="53">
        <v>36982.480000000003</v>
      </c>
      <c r="EQ24" s="53">
        <v>0</v>
      </c>
      <c r="ER24" s="53">
        <v>0</v>
      </c>
      <c r="ES24" s="53">
        <v>0</v>
      </c>
      <c r="ET24" s="53">
        <v>113175.53</v>
      </c>
      <c r="EU24" s="53">
        <v>308095.71000000002</v>
      </c>
      <c r="EV24" s="53">
        <v>201.59</v>
      </c>
      <c r="EW24" s="53">
        <v>0</v>
      </c>
      <c r="EX24" s="53">
        <v>51984.82</v>
      </c>
      <c r="EY24" s="53">
        <v>70248.23</v>
      </c>
      <c r="EZ24" s="53">
        <v>17214.509999999998</v>
      </c>
      <c r="FA24" s="53">
        <v>0</v>
      </c>
      <c r="FB24" s="53">
        <v>39279.25</v>
      </c>
      <c r="FC24" s="53">
        <v>17349.330000000002</v>
      </c>
      <c r="FD24" s="53">
        <v>19324.64</v>
      </c>
      <c r="FE24" s="53">
        <v>0</v>
      </c>
      <c r="FF24" s="53">
        <v>0</v>
      </c>
      <c r="FG24" s="53">
        <v>0</v>
      </c>
      <c r="FH24" s="53">
        <v>14031.029999999999</v>
      </c>
      <c r="FI24" s="53">
        <v>107401.21</v>
      </c>
      <c r="FJ24" s="53">
        <v>0</v>
      </c>
      <c r="FK24" s="53">
        <v>0</v>
      </c>
      <c r="FL24" s="53">
        <v>101392.17</v>
      </c>
      <c r="FM24" s="53">
        <v>40366.42</v>
      </c>
      <c r="FN24" s="53">
        <v>2762.13</v>
      </c>
      <c r="FO24" s="53">
        <v>0</v>
      </c>
      <c r="FP24" s="53">
        <v>171882.15</v>
      </c>
      <c r="FQ24" s="53">
        <v>40381.120000000003</v>
      </c>
      <c r="FR24" s="53">
        <v>11406</v>
      </c>
      <c r="FS24" s="53">
        <v>0</v>
      </c>
      <c r="FT24" s="53">
        <v>0</v>
      </c>
      <c r="FU24" s="53">
        <v>0</v>
      </c>
      <c r="FV24" s="53">
        <v>37173.93</v>
      </c>
      <c r="FW24" s="53">
        <v>158772.95000000001</v>
      </c>
      <c r="FX24" s="53">
        <v>0</v>
      </c>
      <c r="FY24" s="53">
        <v>0</v>
      </c>
      <c r="FZ24" s="53">
        <v>13546.75</v>
      </c>
      <c r="GA24" s="53">
        <v>8178.54</v>
      </c>
      <c r="GB24" s="53">
        <v>4998.3599999999997</v>
      </c>
      <c r="GC24" s="53">
        <v>0</v>
      </c>
      <c r="GD24" s="53">
        <v>28466.32</v>
      </c>
      <c r="GE24" s="53">
        <v>44659.68</v>
      </c>
      <c r="GF24" s="53">
        <v>77342.95</v>
      </c>
      <c r="GG24" s="53">
        <v>0</v>
      </c>
      <c r="GH24" s="53">
        <v>0</v>
      </c>
      <c r="GI24" s="53">
        <v>0</v>
      </c>
      <c r="GJ24" s="53">
        <v>18372.300000000003</v>
      </c>
      <c r="GK24" s="53">
        <v>0</v>
      </c>
      <c r="GL24" s="53">
        <v>0</v>
      </c>
      <c r="GM24" s="53">
        <v>0</v>
      </c>
      <c r="GN24" s="53">
        <v>2972.39</v>
      </c>
      <c r="GO24" s="53">
        <v>0</v>
      </c>
      <c r="GP24" s="53">
        <v>0</v>
      </c>
      <c r="GQ24" s="53">
        <v>0</v>
      </c>
      <c r="GR24" s="53">
        <v>0</v>
      </c>
      <c r="GS24" s="53">
        <v>70769</v>
      </c>
      <c r="GT24" s="53">
        <v>0</v>
      </c>
      <c r="GU24" s="53">
        <v>0</v>
      </c>
      <c r="GV24" s="53">
        <v>0</v>
      </c>
      <c r="GW24" s="53">
        <v>0</v>
      </c>
      <c r="GX24" s="53">
        <v>0</v>
      </c>
      <c r="GY24" s="53">
        <v>15495.36</v>
      </c>
      <c r="GZ24" s="53">
        <v>0</v>
      </c>
      <c r="HA24" s="53">
        <v>0</v>
      </c>
      <c r="HB24" s="53">
        <v>1999</v>
      </c>
      <c r="HC24" s="53">
        <v>14290.01</v>
      </c>
      <c r="HD24" s="53">
        <v>826.5</v>
      </c>
      <c r="HE24" s="53">
        <v>0</v>
      </c>
      <c r="HF24" s="53">
        <v>20976</v>
      </c>
      <c r="HG24" s="53">
        <v>16746.240000000002</v>
      </c>
      <c r="HH24" s="53">
        <v>1297.8</v>
      </c>
      <c r="HI24" s="53">
        <v>0</v>
      </c>
      <c r="HJ24" s="53">
        <v>0</v>
      </c>
      <c r="HK24" s="53">
        <v>0</v>
      </c>
      <c r="HL24" s="53">
        <v>5662.89</v>
      </c>
    </row>
    <row r="25" spans="1:220" ht="18" customHeight="1" x14ac:dyDescent="0.3">
      <c r="A25" s="2">
        <v>43001</v>
      </c>
      <c r="B25" s="3" t="s">
        <v>131</v>
      </c>
      <c r="C25" s="3" t="s">
        <v>527</v>
      </c>
      <c r="D25" s="6">
        <v>98.488957029999895</v>
      </c>
      <c r="E25" s="15" t="s">
        <v>132</v>
      </c>
      <c r="F25" s="4">
        <v>191</v>
      </c>
      <c r="G25" s="29">
        <v>895484.84</v>
      </c>
      <c r="H25" s="29">
        <v>11450.3</v>
      </c>
      <c r="I25" s="29">
        <v>924784.11</v>
      </c>
      <c r="J25" s="29">
        <v>66886.320000000007</v>
      </c>
      <c r="K25" s="29">
        <v>563059.28</v>
      </c>
      <c r="L25" s="29">
        <v>0</v>
      </c>
      <c r="M25" s="29">
        <v>0</v>
      </c>
      <c r="N25" s="29">
        <v>17790.37</v>
      </c>
      <c r="O25" s="29">
        <v>330410.21000000002</v>
      </c>
      <c r="P25" s="29">
        <v>0</v>
      </c>
      <c r="Q25" s="29">
        <v>157204</v>
      </c>
      <c r="R25" s="29">
        <v>153.72999999999999</v>
      </c>
      <c r="S25" s="29">
        <v>504.65</v>
      </c>
      <c r="T25" s="29">
        <v>0</v>
      </c>
      <c r="U25" s="29">
        <v>0</v>
      </c>
      <c r="V25" s="29">
        <v>0</v>
      </c>
      <c r="W25" s="29">
        <v>890798</v>
      </c>
      <c r="X25" s="29">
        <v>0</v>
      </c>
      <c r="Y25" s="29">
        <v>0</v>
      </c>
      <c r="Z25" s="29">
        <v>157204</v>
      </c>
      <c r="AA25" s="29">
        <v>57049</v>
      </c>
      <c r="AB25" s="29">
        <v>1208690.97</v>
      </c>
      <c r="AC25" s="29">
        <v>0</v>
      </c>
      <c r="AD25" s="29">
        <v>0</v>
      </c>
      <c r="AE25" s="29">
        <v>51071.790000000008</v>
      </c>
      <c r="AF25" s="29">
        <v>0</v>
      </c>
      <c r="AG25" s="29">
        <v>0</v>
      </c>
      <c r="AH25" s="29">
        <v>295054.11</v>
      </c>
      <c r="AI25" s="29">
        <v>2805.6</v>
      </c>
      <c r="AJ25" s="29">
        <v>0</v>
      </c>
      <c r="AK25" s="29">
        <v>0</v>
      </c>
      <c r="AL25" s="29">
        <v>0</v>
      </c>
      <c r="AM25" s="29">
        <v>0</v>
      </c>
      <c r="AN25" s="29">
        <v>149361.29999999999</v>
      </c>
      <c r="AO25" s="29">
        <v>248310.37</v>
      </c>
      <c r="AP25" s="29">
        <v>78124.929999999993</v>
      </c>
      <c r="AQ25" s="29">
        <v>0</v>
      </c>
      <c r="AR25" s="29">
        <v>208256.61</v>
      </c>
      <c r="AS25" s="29">
        <v>56766.47</v>
      </c>
      <c r="AT25" s="29">
        <v>800.42</v>
      </c>
      <c r="AU25" s="29">
        <v>0</v>
      </c>
      <c r="AV25" s="29">
        <v>0</v>
      </c>
      <c r="AW25" s="29">
        <v>0</v>
      </c>
      <c r="AX25" s="29">
        <v>116576.04000000001</v>
      </c>
      <c r="AY25" s="29">
        <v>9959.2000000000007</v>
      </c>
      <c r="AZ25" s="29">
        <v>2175</v>
      </c>
      <c r="BA25" s="29">
        <v>16433.86</v>
      </c>
      <c r="BB25" s="29">
        <v>1491.11</v>
      </c>
      <c r="BC25" s="29">
        <v>85928.22</v>
      </c>
      <c r="BD25" s="29">
        <v>0</v>
      </c>
      <c r="BE25" s="29">
        <v>10223.4</v>
      </c>
      <c r="BF25" s="29">
        <v>0</v>
      </c>
      <c r="BG25" s="29">
        <v>0</v>
      </c>
      <c r="BH25" s="29">
        <v>0</v>
      </c>
      <c r="BI25" s="29">
        <v>10022.810000000001</v>
      </c>
      <c r="BJ25" s="29">
        <v>117982.93</v>
      </c>
      <c r="BK25" s="29">
        <v>37192.800000000003</v>
      </c>
      <c r="BL25" s="29">
        <v>10163.16</v>
      </c>
      <c r="BM25" s="29">
        <v>0</v>
      </c>
      <c r="BN25" s="29">
        <v>0</v>
      </c>
      <c r="BO25" s="29">
        <v>41542.89</v>
      </c>
      <c r="BP25" s="29">
        <v>12266.5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12869.579087057244</v>
      </c>
      <c r="CG25" s="29">
        <v>433170.48</v>
      </c>
      <c r="CH25" s="29">
        <v>2099204.0099999998</v>
      </c>
      <c r="CI25" s="29">
        <v>-28336.12</v>
      </c>
      <c r="CJ25" s="29">
        <v>95085.46</v>
      </c>
      <c r="CK25" s="29">
        <v>0</v>
      </c>
      <c r="CL25" s="29">
        <v>0</v>
      </c>
      <c r="CM25" s="29">
        <v>2138.2600000000002</v>
      </c>
      <c r="CN25" s="29">
        <v>0</v>
      </c>
      <c r="CO25" s="29">
        <v>122994.27</v>
      </c>
      <c r="CP25" s="29">
        <v>6950</v>
      </c>
      <c r="CQ25" s="29">
        <v>0</v>
      </c>
      <c r="CR25" s="29">
        <v>0</v>
      </c>
      <c r="CS25" s="29">
        <v>139464.37</v>
      </c>
      <c r="CT25" s="29">
        <v>4395.17</v>
      </c>
      <c r="CU25" s="5">
        <v>2.4249999999999998</v>
      </c>
      <c r="CV25" s="5">
        <v>5.4260000000000002</v>
      </c>
      <c r="CW25" s="5">
        <v>11.228000000000002</v>
      </c>
      <c r="CX25" s="5">
        <v>1.5669999999999999</v>
      </c>
      <c r="CY25" s="5">
        <v>2.7429999999999999</v>
      </c>
      <c r="CZ25" s="5">
        <v>0</v>
      </c>
      <c r="DA25" s="5" t="s">
        <v>430</v>
      </c>
      <c r="DB25" s="13">
        <v>137099326</v>
      </c>
      <c r="DC25" s="13">
        <v>49344885</v>
      </c>
      <c r="DD25" s="13">
        <v>17927047</v>
      </c>
      <c r="DE25" s="4">
        <v>30</v>
      </c>
      <c r="DF25" s="4">
        <v>195</v>
      </c>
      <c r="DG25" s="6">
        <v>21</v>
      </c>
      <c r="DH25" s="6">
        <v>15.999999999999998</v>
      </c>
      <c r="DI25" s="6">
        <v>193</v>
      </c>
      <c r="DJ25" s="5">
        <v>0</v>
      </c>
      <c r="DK25" s="41">
        <v>0.309</v>
      </c>
      <c r="DL25" s="41">
        <f>DE25/DF25</f>
        <v>0.15384615384615385</v>
      </c>
      <c r="DM25" s="4">
        <f>DF25/(DY25+DZ25)</f>
        <v>8.7719298245614077</v>
      </c>
      <c r="DN25" s="41">
        <f>(DQ25+DR25)/(DT25+DU25)</f>
        <v>0.96013498337432235</v>
      </c>
      <c r="DO25" s="43">
        <v>15</v>
      </c>
      <c r="DP25" s="28">
        <v>6.0790960451977387</v>
      </c>
      <c r="DQ25" s="28">
        <v>134.15933884365691</v>
      </c>
      <c r="DR25" s="28">
        <v>52.220473372781065</v>
      </c>
      <c r="DS25" s="28">
        <v>6.0790960451977387</v>
      </c>
      <c r="DT25" s="28">
        <v>139.26420118343196</v>
      </c>
      <c r="DU25" s="28">
        <v>54.85414201183432</v>
      </c>
      <c r="DV25" s="54">
        <v>44543.512242090801</v>
      </c>
      <c r="DW25" s="55">
        <v>12.68</v>
      </c>
      <c r="DX25" s="56">
        <v>0.16</v>
      </c>
      <c r="DY25" s="55">
        <v>22.22999999999999</v>
      </c>
      <c r="DZ25" s="55">
        <v>0</v>
      </c>
      <c r="EA25" s="44">
        <v>18.1538</v>
      </c>
      <c r="EB25" s="44">
        <v>18.615400000000001</v>
      </c>
      <c r="EC25" s="44">
        <v>20.692299999999999</v>
      </c>
      <c r="ED25" s="44">
        <v>19.538499999999999</v>
      </c>
      <c r="EE25" s="44">
        <v>19.384599999999999</v>
      </c>
      <c r="EF25" s="45">
        <v>13</v>
      </c>
      <c r="EG25" s="53">
        <v>1088172.05</v>
      </c>
      <c r="EH25" s="53">
        <v>0</v>
      </c>
      <c r="EI25" s="53">
        <v>0</v>
      </c>
      <c r="EJ25" s="53">
        <v>112670.93</v>
      </c>
      <c r="EK25" s="53">
        <v>189680.41</v>
      </c>
      <c r="EL25" s="53">
        <v>50000</v>
      </c>
      <c r="EM25" s="53">
        <v>0</v>
      </c>
      <c r="EN25" s="53">
        <v>53950.39</v>
      </c>
      <c r="EO25" s="53">
        <v>35296.5</v>
      </c>
      <c r="EP25" s="53">
        <v>9105.16</v>
      </c>
      <c r="EQ25" s="53">
        <v>0</v>
      </c>
      <c r="ER25" s="53">
        <v>0</v>
      </c>
      <c r="ES25" s="53">
        <v>0</v>
      </c>
      <c r="ET25" s="53">
        <v>81267</v>
      </c>
      <c r="EU25" s="53">
        <v>305262.05</v>
      </c>
      <c r="EV25" s="53">
        <v>0</v>
      </c>
      <c r="EW25" s="53">
        <v>0</v>
      </c>
      <c r="EX25" s="53">
        <v>25760.269999999997</v>
      </c>
      <c r="EY25" s="53">
        <v>64460.740000000005</v>
      </c>
      <c r="EZ25" s="53">
        <v>26346.28</v>
      </c>
      <c r="FA25" s="53">
        <v>0</v>
      </c>
      <c r="FB25" s="53">
        <v>16809.53</v>
      </c>
      <c r="FC25" s="53">
        <v>5851.47</v>
      </c>
      <c r="FD25" s="53">
        <v>1107.45</v>
      </c>
      <c r="FE25" s="53">
        <v>0</v>
      </c>
      <c r="FF25" s="53">
        <v>0</v>
      </c>
      <c r="FG25" s="53">
        <v>0</v>
      </c>
      <c r="FH25" s="53">
        <v>9318.67</v>
      </c>
      <c r="FI25" s="53">
        <v>94031.680000000008</v>
      </c>
      <c r="FJ25" s="53">
        <v>2805.6</v>
      </c>
      <c r="FK25" s="53">
        <v>0</v>
      </c>
      <c r="FL25" s="53">
        <v>127571.97</v>
      </c>
      <c r="FM25" s="53">
        <v>30126.43</v>
      </c>
      <c r="FN25" s="53">
        <v>23667.52</v>
      </c>
      <c r="FO25" s="53">
        <v>0</v>
      </c>
      <c r="FP25" s="53">
        <v>98662.46</v>
      </c>
      <c r="FQ25" s="53">
        <v>39304.93</v>
      </c>
      <c r="FR25" s="53">
        <v>136621.20000000001</v>
      </c>
      <c r="FS25" s="53">
        <v>0</v>
      </c>
      <c r="FT25" s="53">
        <v>0</v>
      </c>
      <c r="FU25" s="53">
        <v>0</v>
      </c>
      <c r="FV25" s="53">
        <v>19143.86</v>
      </c>
      <c r="FW25" s="53">
        <v>57770.939999999995</v>
      </c>
      <c r="FX25" s="53">
        <v>0</v>
      </c>
      <c r="FY25" s="53">
        <v>0</v>
      </c>
      <c r="FZ25" s="53">
        <v>9620.5999999999985</v>
      </c>
      <c r="GA25" s="53">
        <v>2915.59</v>
      </c>
      <c r="GB25" s="53">
        <v>4483.1499999999996</v>
      </c>
      <c r="GC25" s="53">
        <v>0</v>
      </c>
      <c r="GD25" s="53">
        <v>46440.24</v>
      </c>
      <c r="GE25" s="53">
        <v>17856.46</v>
      </c>
      <c r="GF25" s="53">
        <v>14807.8</v>
      </c>
      <c r="GG25" s="53">
        <v>0</v>
      </c>
      <c r="GH25" s="53">
        <v>0</v>
      </c>
      <c r="GI25" s="53">
        <v>0</v>
      </c>
      <c r="GJ25" s="53">
        <v>16087.57</v>
      </c>
      <c r="GK25" s="53">
        <v>13855.32</v>
      </c>
      <c r="GL25" s="53">
        <v>0</v>
      </c>
      <c r="GM25" s="53">
        <v>0</v>
      </c>
      <c r="GN25" s="53">
        <v>1679.66</v>
      </c>
      <c r="GO25" s="53">
        <v>495</v>
      </c>
      <c r="GP25" s="53">
        <v>0</v>
      </c>
      <c r="GQ25" s="53">
        <v>0</v>
      </c>
      <c r="GR25" s="53">
        <v>49379</v>
      </c>
      <c r="GS25" s="53">
        <v>0</v>
      </c>
      <c r="GT25" s="53">
        <v>0</v>
      </c>
      <c r="GU25" s="53">
        <v>0</v>
      </c>
      <c r="GV25" s="53">
        <v>0</v>
      </c>
      <c r="GW25" s="53">
        <v>0</v>
      </c>
      <c r="GX25" s="53">
        <v>0</v>
      </c>
      <c r="GY25" s="53">
        <v>120</v>
      </c>
      <c r="GZ25" s="53">
        <v>0</v>
      </c>
      <c r="HA25" s="53">
        <v>0</v>
      </c>
      <c r="HB25" s="53">
        <v>0</v>
      </c>
      <c r="HC25" s="53">
        <v>0</v>
      </c>
      <c r="HD25" s="53">
        <v>225</v>
      </c>
      <c r="HE25" s="53">
        <v>1491.11</v>
      </c>
      <c r="HF25" s="53">
        <v>28943.21</v>
      </c>
      <c r="HG25" s="53">
        <v>0</v>
      </c>
      <c r="HH25" s="53">
        <v>1113.08</v>
      </c>
      <c r="HI25" s="53">
        <v>0</v>
      </c>
      <c r="HJ25" s="53">
        <v>0</v>
      </c>
      <c r="HK25" s="53">
        <v>0</v>
      </c>
      <c r="HL25" s="53">
        <v>781.75</v>
      </c>
    </row>
    <row r="26" spans="1:220" ht="18" customHeight="1" x14ac:dyDescent="0.3">
      <c r="A26" s="2">
        <v>41001</v>
      </c>
      <c r="B26" s="3" t="s">
        <v>124</v>
      </c>
      <c r="C26" s="3" t="s">
        <v>522</v>
      </c>
      <c r="D26" s="6">
        <v>194.100548699999</v>
      </c>
      <c r="E26" s="15" t="s">
        <v>125</v>
      </c>
      <c r="F26" s="4">
        <v>862</v>
      </c>
      <c r="G26" s="29">
        <v>2282110.7599999998</v>
      </c>
      <c r="H26" s="29">
        <v>27831.65</v>
      </c>
      <c r="I26" s="29">
        <v>3118645.72</v>
      </c>
      <c r="J26" s="29">
        <v>180194</v>
      </c>
      <c r="K26" s="29">
        <v>1739729.98</v>
      </c>
      <c r="L26" s="29">
        <v>0</v>
      </c>
      <c r="M26" s="29">
        <v>0</v>
      </c>
      <c r="N26" s="29">
        <v>0</v>
      </c>
      <c r="O26" s="29">
        <v>974832.81</v>
      </c>
      <c r="P26" s="29">
        <v>0</v>
      </c>
      <c r="Q26" s="29">
        <v>237125</v>
      </c>
      <c r="R26" s="29">
        <v>0</v>
      </c>
      <c r="S26" s="29">
        <v>327.49</v>
      </c>
      <c r="T26" s="29">
        <v>0</v>
      </c>
      <c r="U26" s="29">
        <v>0</v>
      </c>
      <c r="V26" s="29">
        <v>0</v>
      </c>
      <c r="W26" s="29">
        <v>2927430</v>
      </c>
      <c r="X26" s="29">
        <v>0</v>
      </c>
      <c r="Y26" s="29">
        <v>237125</v>
      </c>
      <c r="Z26" s="29">
        <v>0</v>
      </c>
      <c r="AA26" s="29">
        <v>54911</v>
      </c>
      <c r="AB26" s="29">
        <v>3176605.29</v>
      </c>
      <c r="AC26" s="29">
        <v>0</v>
      </c>
      <c r="AD26" s="29">
        <v>0</v>
      </c>
      <c r="AE26" s="29">
        <v>424416.48</v>
      </c>
      <c r="AF26" s="29">
        <v>0</v>
      </c>
      <c r="AG26" s="29">
        <v>0</v>
      </c>
      <c r="AH26" s="29">
        <v>995989.43</v>
      </c>
      <c r="AI26" s="29">
        <v>15182.66</v>
      </c>
      <c r="AJ26" s="29">
        <v>0</v>
      </c>
      <c r="AK26" s="29">
        <v>0</v>
      </c>
      <c r="AL26" s="29">
        <v>0</v>
      </c>
      <c r="AM26" s="29">
        <v>0</v>
      </c>
      <c r="AN26" s="29">
        <v>435901.73</v>
      </c>
      <c r="AO26" s="29">
        <v>605746.27999999991</v>
      </c>
      <c r="AP26" s="29">
        <v>167096.16</v>
      </c>
      <c r="AQ26" s="29">
        <v>0</v>
      </c>
      <c r="AR26" s="29">
        <v>665333.18999999994</v>
      </c>
      <c r="AS26" s="29">
        <v>361153.22</v>
      </c>
      <c r="AT26" s="29">
        <v>9200.7999999999993</v>
      </c>
      <c r="AU26" s="29">
        <v>0</v>
      </c>
      <c r="AV26" s="29">
        <v>0</v>
      </c>
      <c r="AW26" s="29">
        <v>0</v>
      </c>
      <c r="AX26" s="29">
        <v>312415.95</v>
      </c>
      <c r="AY26" s="29">
        <v>3093.41</v>
      </c>
      <c r="AZ26" s="29">
        <v>0</v>
      </c>
      <c r="BA26" s="29">
        <v>0</v>
      </c>
      <c r="BB26" s="29">
        <v>0</v>
      </c>
      <c r="BC26" s="29">
        <v>155179.23000000001</v>
      </c>
      <c r="BD26" s="29">
        <v>55532</v>
      </c>
      <c r="BE26" s="29">
        <v>8984.9</v>
      </c>
      <c r="BF26" s="29">
        <v>0</v>
      </c>
      <c r="BG26" s="29">
        <v>0</v>
      </c>
      <c r="BH26" s="29">
        <v>518610</v>
      </c>
      <c r="BI26" s="29">
        <v>37905.599999999999</v>
      </c>
      <c r="BJ26" s="29">
        <v>97670.42</v>
      </c>
      <c r="BK26" s="29">
        <v>108267.75</v>
      </c>
      <c r="BL26" s="29">
        <v>0</v>
      </c>
      <c r="BM26" s="29">
        <v>0</v>
      </c>
      <c r="BN26" s="29">
        <v>0</v>
      </c>
      <c r="BO26" s="29">
        <v>40489.089999999997</v>
      </c>
      <c r="BP26" s="29">
        <v>18477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29">
        <v>7929.6747262938843</v>
      </c>
      <c r="CG26" s="29">
        <v>1646251.28</v>
      </c>
      <c r="CH26" s="29">
        <v>1793626.03</v>
      </c>
      <c r="CI26" s="29">
        <v>75582.11</v>
      </c>
      <c r="CJ26" s="29">
        <v>273554.81</v>
      </c>
      <c r="CK26" s="29">
        <v>0</v>
      </c>
      <c r="CL26" s="29">
        <v>0</v>
      </c>
      <c r="CM26" s="29">
        <v>490489.93</v>
      </c>
      <c r="CN26" s="29">
        <v>14638.93</v>
      </c>
      <c r="CO26" s="29">
        <v>318759.67999999999</v>
      </c>
      <c r="CP26" s="29">
        <v>0</v>
      </c>
      <c r="CQ26" s="29">
        <v>487947.5</v>
      </c>
      <c r="CR26" s="29">
        <v>3864803.98</v>
      </c>
      <c r="CS26" s="29">
        <v>316603.42</v>
      </c>
      <c r="CT26" s="29">
        <v>0</v>
      </c>
      <c r="CU26" s="5">
        <v>1.512</v>
      </c>
      <c r="CV26" s="5">
        <v>3.383</v>
      </c>
      <c r="CW26" s="5">
        <v>7.0010000000000003</v>
      </c>
      <c r="CX26" s="5">
        <v>1.5669999999999999</v>
      </c>
      <c r="CY26" s="5">
        <v>2.738</v>
      </c>
      <c r="CZ26" s="5">
        <v>0.85799999999999998</v>
      </c>
      <c r="DA26" s="5"/>
      <c r="DB26" s="13">
        <v>261191109</v>
      </c>
      <c r="DC26" s="13">
        <v>297919880</v>
      </c>
      <c r="DD26" s="13">
        <v>90963386</v>
      </c>
      <c r="DE26" s="4">
        <v>148</v>
      </c>
      <c r="DF26" s="4">
        <v>862</v>
      </c>
      <c r="DG26" s="6">
        <v>70</v>
      </c>
      <c r="DH26" s="6">
        <v>43.85</v>
      </c>
      <c r="DI26" s="6">
        <v>872.88</v>
      </c>
      <c r="DJ26" s="5">
        <v>1.3000000000000001E-2</v>
      </c>
      <c r="DK26" s="41">
        <v>0.25</v>
      </c>
      <c r="DL26" s="41">
        <f>DE26/DF26</f>
        <v>0.1716937354988399</v>
      </c>
      <c r="DM26" s="4">
        <f>DF26/(DY26+DZ26)</f>
        <v>14.133464502377434</v>
      </c>
      <c r="DN26" s="41">
        <f>(DQ26+DR26)/(DT26+DU26)</f>
        <v>0.95203323405401263</v>
      </c>
      <c r="DO26" s="43">
        <v>49</v>
      </c>
      <c r="DP26" s="28">
        <v>0</v>
      </c>
      <c r="DQ26" s="28">
        <v>588.2589219346163</v>
      </c>
      <c r="DR26" s="28">
        <v>233.88331025738179</v>
      </c>
      <c r="DS26" s="28">
        <v>0</v>
      </c>
      <c r="DT26" s="28">
        <v>618.53236015973425</v>
      </c>
      <c r="DU26" s="28">
        <v>245.03227475442324</v>
      </c>
      <c r="DV26" s="54">
        <v>44678.504672897194</v>
      </c>
      <c r="DW26" s="55">
        <v>12.098360655737705</v>
      </c>
      <c r="DX26" s="56">
        <v>0.27868852459016391</v>
      </c>
      <c r="DY26" s="55">
        <v>60.990000000000023</v>
      </c>
      <c r="DZ26" s="55">
        <v>0</v>
      </c>
      <c r="EA26" s="44">
        <v>22.7179</v>
      </c>
      <c r="EB26" s="44">
        <v>22.179500000000001</v>
      </c>
      <c r="EC26" s="44">
        <v>24.256399999999999</v>
      </c>
      <c r="ED26" s="44">
        <v>22.974399999999999</v>
      </c>
      <c r="EE26" s="44">
        <v>23.179500000000001</v>
      </c>
      <c r="EF26" s="45">
        <v>39</v>
      </c>
      <c r="EG26" s="53">
        <v>3161226.56</v>
      </c>
      <c r="EH26" s="53">
        <v>0</v>
      </c>
      <c r="EI26" s="53">
        <v>0</v>
      </c>
      <c r="EJ26" s="53">
        <v>335177.86</v>
      </c>
      <c r="EK26" s="53">
        <v>434644.07999999996</v>
      </c>
      <c r="EL26" s="53">
        <v>108612.83</v>
      </c>
      <c r="EM26" s="53">
        <v>0</v>
      </c>
      <c r="EN26" s="53">
        <v>247752.2</v>
      </c>
      <c r="EO26" s="53">
        <v>17648.650000000001</v>
      </c>
      <c r="EP26" s="53">
        <v>13442</v>
      </c>
      <c r="EQ26" s="53">
        <v>0</v>
      </c>
      <c r="ER26" s="53">
        <v>0</v>
      </c>
      <c r="ES26" s="53">
        <v>0</v>
      </c>
      <c r="ET26" s="53">
        <v>210168.1</v>
      </c>
      <c r="EU26" s="53">
        <v>692036.73</v>
      </c>
      <c r="EV26" s="53">
        <v>0</v>
      </c>
      <c r="EW26" s="53">
        <v>0</v>
      </c>
      <c r="EX26" s="53">
        <v>81280.920000000013</v>
      </c>
      <c r="EY26" s="53">
        <v>188496.22</v>
      </c>
      <c r="EZ26" s="53">
        <v>35208.39</v>
      </c>
      <c r="FA26" s="53">
        <v>0</v>
      </c>
      <c r="FB26" s="53">
        <v>77649.55</v>
      </c>
      <c r="FC26" s="53">
        <v>1730.65</v>
      </c>
      <c r="FD26" s="53">
        <v>1834</v>
      </c>
      <c r="FE26" s="53">
        <v>0</v>
      </c>
      <c r="FF26" s="53">
        <v>0</v>
      </c>
      <c r="FG26" s="53">
        <v>0</v>
      </c>
      <c r="FH26" s="53">
        <v>53930.16</v>
      </c>
      <c r="FI26" s="53">
        <v>219267.01</v>
      </c>
      <c r="FJ26" s="53">
        <v>15182.66</v>
      </c>
      <c r="FK26" s="53">
        <v>0</v>
      </c>
      <c r="FL26" s="53">
        <v>109078.14</v>
      </c>
      <c r="FM26" s="53">
        <v>25905.73</v>
      </c>
      <c r="FN26" s="53">
        <v>17886.62</v>
      </c>
      <c r="FO26" s="53">
        <v>48765</v>
      </c>
      <c r="FP26" s="53">
        <v>367452.29</v>
      </c>
      <c r="FQ26" s="53">
        <v>393723.62</v>
      </c>
      <c r="FR26" s="53">
        <v>294445.94</v>
      </c>
      <c r="FS26" s="53">
        <v>0</v>
      </c>
      <c r="FT26" s="53">
        <v>0</v>
      </c>
      <c r="FU26" s="53">
        <v>0</v>
      </c>
      <c r="FV26" s="53">
        <v>34442.53</v>
      </c>
      <c r="FW26" s="53">
        <v>522596.9</v>
      </c>
      <c r="FX26" s="53">
        <v>0</v>
      </c>
      <c r="FY26" s="53">
        <v>0</v>
      </c>
      <c r="FZ26" s="53">
        <v>5899.92</v>
      </c>
      <c r="GA26" s="53">
        <v>1624.04</v>
      </c>
      <c r="GB26" s="53">
        <v>4350.32</v>
      </c>
      <c r="GC26" s="53">
        <v>0</v>
      </c>
      <c r="GD26" s="53">
        <v>94247.24</v>
      </c>
      <c r="GE26" s="53">
        <v>44071.39</v>
      </c>
      <c r="GF26" s="53">
        <v>29939.17</v>
      </c>
      <c r="GG26" s="53">
        <v>0</v>
      </c>
      <c r="GH26" s="53">
        <v>0</v>
      </c>
      <c r="GI26" s="53">
        <v>0</v>
      </c>
      <c r="GJ26" s="53">
        <v>49077.56</v>
      </c>
      <c r="GK26" s="53">
        <v>0</v>
      </c>
      <c r="GL26" s="53">
        <v>0</v>
      </c>
      <c r="GM26" s="53">
        <v>0</v>
      </c>
      <c r="GN26" s="53">
        <v>2159.5100000000002</v>
      </c>
      <c r="GO26" s="53">
        <v>0</v>
      </c>
      <c r="GP26" s="53">
        <v>0</v>
      </c>
      <c r="GQ26" s="53">
        <v>3816038.98</v>
      </c>
      <c r="GR26" s="53">
        <v>33311.14</v>
      </c>
      <c r="GS26" s="53">
        <v>0</v>
      </c>
      <c r="GT26" s="53">
        <v>0</v>
      </c>
      <c r="GU26" s="53">
        <v>0</v>
      </c>
      <c r="GV26" s="53">
        <v>0</v>
      </c>
      <c r="GW26" s="53">
        <v>0</v>
      </c>
      <c r="GX26" s="53">
        <v>2703.2</v>
      </c>
      <c r="GY26" s="53">
        <v>1884</v>
      </c>
      <c r="GZ26" s="53">
        <v>0</v>
      </c>
      <c r="HA26" s="53">
        <v>0</v>
      </c>
      <c r="HB26" s="53">
        <v>3069.21</v>
      </c>
      <c r="HC26" s="53">
        <v>63343.96</v>
      </c>
      <c r="HD26" s="53">
        <v>1038</v>
      </c>
      <c r="HE26" s="53">
        <v>0</v>
      </c>
      <c r="HF26" s="53">
        <v>100</v>
      </c>
      <c r="HG26" s="53">
        <v>0</v>
      </c>
      <c r="HH26" s="53">
        <v>13605.01</v>
      </c>
      <c r="HI26" s="53">
        <v>0</v>
      </c>
      <c r="HJ26" s="53">
        <v>0</v>
      </c>
      <c r="HK26" s="53">
        <v>1006557.5</v>
      </c>
      <c r="HL26" s="53">
        <v>0</v>
      </c>
    </row>
    <row r="27" spans="1:220" ht="18" customHeight="1" x14ac:dyDescent="0.3">
      <c r="A27" s="2">
        <v>28001</v>
      </c>
      <c r="B27" s="3" t="s">
        <v>86</v>
      </c>
      <c r="C27" s="3" t="s">
        <v>497</v>
      </c>
      <c r="D27" s="6">
        <v>129.87086496000001</v>
      </c>
      <c r="E27" s="15" t="s">
        <v>87</v>
      </c>
      <c r="F27" s="4">
        <v>291</v>
      </c>
      <c r="G27" s="29">
        <v>803540.8</v>
      </c>
      <c r="H27" s="29">
        <v>11049.92</v>
      </c>
      <c r="I27" s="29">
        <v>1359543.41</v>
      </c>
      <c r="J27" s="29">
        <v>76136</v>
      </c>
      <c r="K27" s="29">
        <v>305171.31</v>
      </c>
      <c r="L27" s="29">
        <v>238.58</v>
      </c>
      <c r="M27" s="29">
        <v>3026.94</v>
      </c>
      <c r="N27" s="29">
        <v>20247</v>
      </c>
      <c r="O27" s="29">
        <v>297629.39</v>
      </c>
      <c r="P27" s="29">
        <v>209.28</v>
      </c>
      <c r="Q27" s="29">
        <v>0</v>
      </c>
      <c r="R27" s="29">
        <v>0</v>
      </c>
      <c r="S27" s="29">
        <v>827.56</v>
      </c>
      <c r="T27" s="29">
        <v>0</v>
      </c>
      <c r="U27" s="29">
        <v>0</v>
      </c>
      <c r="V27" s="29">
        <v>0</v>
      </c>
      <c r="W27" s="29">
        <v>1327447</v>
      </c>
      <c r="X27" s="29">
        <v>0</v>
      </c>
      <c r="Y27" s="29">
        <v>0</v>
      </c>
      <c r="Z27" s="29">
        <v>0</v>
      </c>
      <c r="AA27" s="29">
        <v>59394</v>
      </c>
      <c r="AB27" s="29">
        <v>1215011.1499999999</v>
      </c>
      <c r="AC27" s="29">
        <v>0</v>
      </c>
      <c r="AD27" s="29">
        <v>0</v>
      </c>
      <c r="AE27" s="29">
        <v>53227.85</v>
      </c>
      <c r="AF27" s="29">
        <v>0</v>
      </c>
      <c r="AG27" s="29">
        <v>0</v>
      </c>
      <c r="AH27" s="29">
        <v>217649.06999999998</v>
      </c>
      <c r="AI27" s="29">
        <v>15483.59</v>
      </c>
      <c r="AJ27" s="29">
        <v>0</v>
      </c>
      <c r="AK27" s="29">
        <v>0</v>
      </c>
      <c r="AL27" s="29">
        <v>0</v>
      </c>
      <c r="AM27" s="29">
        <v>0</v>
      </c>
      <c r="AN27" s="29">
        <v>242990.72</v>
      </c>
      <c r="AO27" s="29">
        <v>326925.93</v>
      </c>
      <c r="AP27" s="29">
        <v>87499.21</v>
      </c>
      <c r="AQ27" s="29">
        <v>0</v>
      </c>
      <c r="AR27" s="29">
        <v>243319.65</v>
      </c>
      <c r="AS27" s="29">
        <v>82099.27</v>
      </c>
      <c r="AT27" s="29">
        <v>641.71</v>
      </c>
      <c r="AU27" s="29">
        <v>0</v>
      </c>
      <c r="AV27" s="29">
        <v>0</v>
      </c>
      <c r="AW27" s="29">
        <v>0</v>
      </c>
      <c r="AX27" s="29">
        <v>199482</v>
      </c>
      <c r="AY27" s="29">
        <v>28558.26</v>
      </c>
      <c r="AZ27" s="29">
        <v>0</v>
      </c>
      <c r="BA27" s="29">
        <v>4670.3500000000004</v>
      </c>
      <c r="BB27" s="29">
        <v>50892.76</v>
      </c>
      <c r="BC27" s="29">
        <v>95352.11</v>
      </c>
      <c r="BD27" s="29">
        <v>80533</v>
      </c>
      <c r="BE27" s="29">
        <v>0</v>
      </c>
      <c r="BF27" s="29">
        <v>0</v>
      </c>
      <c r="BG27" s="29">
        <v>0</v>
      </c>
      <c r="BH27" s="29">
        <v>90907.73</v>
      </c>
      <c r="BI27" s="29">
        <v>6590.6</v>
      </c>
      <c r="BJ27" s="29">
        <v>23503.74</v>
      </c>
      <c r="BK27" s="29">
        <v>2700.93</v>
      </c>
      <c r="BL27" s="29">
        <v>0</v>
      </c>
      <c r="BM27" s="29">
        <v>0</v>
      </c>
      <c r="BN27" s="29">
        <v>0</v>
      </c>
      <c r="BO27" s="29">
        <v>336</v>
      </c>
      <c r="BP27" s="29">
        <v>6697.51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8551.0418949621289</v>
      </c>
      <c r="CG27" s="29">
        <v>495988.82</v>
      </c>
      <c r="CH27" s="29">
        <v>387764.96</v>
      </c>
      <c r="CI27" s="29">
        <v>237537.32</v>
      </c>
      <c r="CJ27" s="29">
        <v>76975.7</v>
      </c>
      <c r="CK27" s="29">
        <v>0</v>
      </c>
      <c r="CL27" s="29">
        <v>0</v>
      </c>
      <c r="CM27" s="29">
        <v>0</v>
      </c>
      <c r="CN27" s="29">
        <v>0</v>
      </c>
      <c r="CO27" s="29">
        <v>185826.24</v>
      </c>
      <c r="CP27" s="29">
        <v>6146.2</v>
      </c>
      <c r="CQ27" s="29">
        <v>0</v>
      </c>
      <c r="CR27" s="29">
        <v>0</v>
      </c>
      <c r="CS27" s="29">
        <v>190482.72</v>
      </c>
      <c r="CT27" s="29">
        <v>45516.02</v>
      </c>
      <c r="CU27" s="5">
        <v>1.512</v>
      </c>
      <c r="CV27" s="5">
        <v>3.383</v>
      </c>
      <c r="CW27" s="5">
        <v>7.0010000000000003</v>
      </c>
      <c r="CX27" s="5">
        <v>1.167</v>
      </c>
      <c r="CY27" s="5">
        <v>1.099</v>
      </c>
      <c r="CZ27" s="5">
        <v>0</v>
      </c>
      <c r="DA27" s="5"/>
      <c r="DB27" s="13">
        <v>191630196</v>
      </c>
      <c r="DC27" s="13">
        <v>61101752</v>
      </c>
      <c r="DD27" s="13">
        <v>20942355</v>
      </c>
      <c r="DE27" s="4">
        <v>35</v>
      </c>
      <c r="DF27" s="4">
        <v>314</v>
      </c>
      <c r="DG27" s="6">
        <v>58</v>
      </c>
      <c r="DH27" s="6">
        <v>13</v>
      </c>
      <c r="DI27" s="6">
        <v>294</v>
      </c>
      <c r="DJ27" s="5">
        <v>0</v>
      </c>
      <c r="DK27" s="41">
        <v>0.21299999999999999</v>
      </c>
      <c r="DL27" s="41">
        <f>DE27/DF27</f>
        <v>0.11146496815286625</v>
      </c>
      <c r="DM27" s="4">
        <f>DF27/(DY27+DZ27)</f>
        <v>16.675517790759422</v>
      </c>
      <c r="DN27" s="41">
        <f>(DQ27+DR27)/(DT27+DU27)</f>
        <v>0.95789487289007835</v>
      </c>
      <c r="DO27" s="43">
        <v>20</v>
      </c>
      <c r="DP27" s="28">
        <v>24.583333333333332</v>
      </c>
      <c r="DQ27" s="28">
        <v>200.82135513973029</v>
      </c>
      <c r="DR27" s="28">
        <v>76.23833333333333</v>
      </c>
      <c r="DS27" s="28">
        <v>24.583333333333332</v>
      </c>
      <c r="DT27" s="28">
        <v>208.63095238095238</v>
      </c>
      <c r="DU27" s="28">
        <v>80.607142857142861</v>
      </c>
      <c r="DV27" s="54">
        <v>44664.840425531911</v>
      </c>
      <c r="DW27" s="55">
        <v>14.75</v>
      </c>
      <c r="DX27" s="56">
        <v>0.2</v>
      </c>
      <c r="DY27" s="55">
        <v>18.830000000000005</v>
      </c>
      <c r="DZ27" s="55">
        <v>0</v>
      </c>
      <c r="EA27" s="44">
        <v>22.230799999999999</v>
      </c>
      <c r="EB27" s="44">
        <v>20.461500000000001</v>
      </c>
      <c r="EC27" s="44">
        <v>21.923100000000002</v>
      </c>
      <c r="ED27" s="44">
        <v>21.8462</v>
      </c>
      <c r="EE27" s="44">
        <v>21.692299999999999</v>
      </c>
      <c r="EF27" s="45">
        <v>13</v>
      </c>
      <c r="EG27" s="53">
        <v>946284.11</v>
      </c>
      <c r="EH27" s="53">
        <v>40119.630000000005</v>
      </c>
      <c r="EI27" s="53">
        <v>0</v>
      </c>
      <c r="EJ27" s="53">
        <v>149203.93</v>
      </c>
      <c r="EK27" s="53">
        <v>197793.37000000002</v>
      </c>
      <c r="EL27" s="53">
        <v>65260.59</v>
      </c>
      <c r="EM27" s="53">
        <v>0</v>
      </c>
      <c r="EN27" s="53">
        <v>67965.320000000007</v>
      </c>
      <c r="EO27" s="53">
        <v>33136.120000000003</v>
      </c>
      <c r="EP27" s="53">
        <v>60059.519999999997</v>
      </c>
      <c r="EQ27" s="53">
        <v>3649.5</v>
      </c>
      <c r="ER27" s="53">
        <v>0</v>
      </c>
      <c r="ES27" s="53">
        <v>0</v>
      </c>
      <c r="ET27" s="53">
        <v>106345.11000000002</v>
      </c>
      <c r="EU27" s="53">
        <v>283049.32</v>
      </c>
      <c r="EV27" s="53">
        <v>8961.48</v>
      </c>
      <c r="EW27" s="53">
        <v>0</v>
      </c>
      <c r="EX27" s="53">
        <v>72283.839999999997</v>
      </c>
      <c r="EY27" s="53">
        <v>88896.73</v>
      </c>
      <c r="EZ27" s="53">
        <v>11836.73</v>
      </c>
      <c r="FA27" s="53">
        <v>0</v>
      </c>
      <c r="FB27" s="53">
        <v>30553.1</v>
      </c>
      <c r="FC27" s="53">
        <v>4049.68</v>
      </c>
      <c r="FD27" s="53">
        <v>39410.61</v>
      </c>
      <c r="FE27" s="53">
        <v>498.16</v>
      </c>
      <c r="FF27" s="53">
        <v>0</v>
      </c>
      <c r="FG27" s="53">
        <v>0</v>
      </c>
      <c r="FH27" s="53">
        <v>14070.93</v>
      </c>
      <c r="FI27" s="53">
        <v>171182.83</v>
      </c>
      <c r="FJ27" s="53">
        <v>6678.13</v>
      </c>
      <c r="FK27" s="53">
        <v>0</v>
      </c>
      <c r="FL27" s="53">
        <v>35131.21</v>
      </c>
      <c r="FM27" s="53">
        <v>22389.89</v>
      </c>
      <c r="FN27" s="53">
        <v>7669.57</v>
      </c>
      <c r="FO27" s="53">
        <v>3158.45</v>
      </c>
      <c r="FP27" s="53">
        <v>174551.3</v>
      </c>
      <c r="FQ27" s="53">
        <v>18094.900000000001</v>
      </c>
      <c r="FR27" s="53">
        <v>9140.66</v>
      </c>
      <c r="FS27" s="53">
        <v>844.03</v>
      </c>
      <c r="FT27" s="53">
        <v>0</v>
      </c>
      <c r="FU27" s="53">
        <v>0</v>
      </c>
      <c r="FV27" s="53">
        <v>43370.85</v>
      </c>
      <c r="FW27" s="53">
        <v>83806.81</v>
      </c>
      <c r="FX27" s="53">
        <v>0</v>
      </c>
      <c r="FY27" s="53">
        <v>0</v>
      </c>
      <c r="FZ27" s="53">
        <v>30428.46</v>
      </c>
      <c r="GA27" s="53">
        <v>7452.71</v>
      </c>
      <c r="GB27" s="53">
        <v>5770.73</v>
      </c>
      <c r="GC27" s="53">
        <v>0</v>
      </c>
      <c r="GD27" s="53">
        <v>36424.21</v>
      </c>
      <c r="GE27" s="53">
        <v>21702.12</v>
      </c>
      <c r="GF27" s="53">
        <v>87508.63</v>
      </c>
      <c r="GG27" s="53">
        <v>225.68</v>
      </c>
      <c r="GH27" s="53">
        <v>0</v>
      </c>
      <c r="GI27" s="53">
        <v>0</v>
      </c>
      <c r="GJ27" s="53">
        <v>38874.710000000006</v>
      </c>
      <c r="GK27" s="53">
        <v>0</v>
      </c>
      <c r="GL27" s="53">
        <v>0</v>
      </c>
      <c r="GM27" s="53">
        <v>0</v>
      </c>
      <c r="GN27" s="53">
        <v>5940.31</v>
      </c>
      <c r="GO27" s="53">
        <v>0</v>
      </c>
      <c r="GP27" s="53">
        <v>0</v>
      </c>
      <c r="GQ27" s="53">
        <v>47734.31</v>
      </c>
      <c r="GR27" s="53">
        <v>8941.83</v>
      </c>
      <c r="GS27" s="53">
        <v>80533</v>
      </c>
      <c r="GT27" s="53">
        <v>0</v>
      </c>
      <c r="GU27" s="53">
        <v>0</v>
      </c>
      <c r="GV27" s="53">
        <v>0</v>
      </c>
      <c r="GW27" s="53">
        <v>0</v>
      </c>
      <c r="GX27" s="53">
        <v>0</v>
      </c>
      <c r="GY27" s="53">
        <v>1565</v>
      </c>
      <c r="GZ27" s="53">
        <v>0</v>
      </c>
      <c r="HA27" s="53">
        <v>0</v>
      </c>
      <c r="HB27" s="53">
        <v>2064.9700000000003</v>
      </c>
      <c r="HC27" s="53">
        <v>13094.16</v>
      </c>
      <c r="HD27" s="53">
        <v>1631.94</v>
      </c>
      <c r="HE27" s="53">
        <v>0</v>
      </c>
      <c r="HF27" s="53">
        <v>20236</v>
      </c>
      <c r="HG27" s="53">
        <v>5452.45</v>
      </c>
      <c r="HH27" s="53">
        <v>1702.52</v>
      </c>
      <c r="HI27" s="53">
        <v>23</v>
      </c>
      <c r="HJ27" s="53">
        <v>0</v>
      </c>
      <c r="HK27" s="53">
        <v>90907.73</v>
      </c>
      <c r="HL27" s="53">
        <v>3411</v>
      </c>
    </row>
    <row r="28" spans="1:220" ht="18" customHeight="1" x14ac:dyDescent="0.3">
      <c r="A28" s="2">
        <v>60001</v>
      </c>
      <c r="B28" s="3" t="s">
        <v>191</v>
      </c>
      <c r="C28" s="3" t="s">
        <v>570</v>
      </c>
      <c r="D28" s="6">
        <v>138.77771135</v>
      </c>
      <c r="E28" s="15" t="s">
        <v>192</v>
      </c>
      <c r="F28" s="4">
        <v>271</v>
      </c>
      <c r="G28" s="29">
        <v>741815.07</v>
      </c>
      <c r="H28" s="29">
        <v>17167.13</v>
      </c>
      <c r="I28" s="29">
        <v>1283397</v>
      </c>
      <c r="J28" s="29">
        <v>91481.39</v>
      </c>
      <c r="K28" s="29">
        <v>504785.17</v>
      </c>
      <c r="L28" s="29">
        <v>0</v>
      </c>
      <c r="M28" s="29">
        <v>0</v>
      </c>
      <c r="N28" s="29">
        <v>0</v>
      </c>
      <c r="O28" s="29">
        <v>436430.19</v>
      </c>
      <c r="P28" s="29">
        <v>0</v>
      </c>
      <c r="Q28" s="29">
        <v>0</v>
      </c>
      <c r="R28" s="29">
        <v>69866</v>
      </c>
      <c r="S28" s="29">
        <v>0</v>
      </c>
      <c r="T28" s="29">
        <v>0</v>
      </c>
      <c r="U28" s="29">
        <v>0</v>
      </c>
      <c r="V28" s="29">
        <v>0</v>
      </c>
      <c r="W28" s="29">
        <v>1245499</v>
      </c>
      <c r="X28" s="29">
        <v>0</v>
      </c>
      <c r="Y28" s="29">
        <v>0</v>
      </c>
      <c r="Z28" s="29">
        <v>0</v>
      </c>
      <c r="AA28" s="29">
        <v>60542</v>
      </c>
      <c r="AB28" s="29">
        <v>1141227.8600000001</v>
      </c>
      <c r="AC28" s="29">
        <v>50270.41</v>
      </c>
      <c r="AD28" s="29">
        <v>0</v>
      </c>
      <c r="AE28" s="29">
        <v>31486.47</v>
      </c>
      <c r="AF28" s="29">
        <v>0</v>
      </c>
      <c r="AG28" s="29">
        <v>0</v>
      </c>
      <c r="AH28" s="29">
        <v>341767.77999999997</v>
      </c>
      <c r="AI28" s="29">
        <v>14090.47</v>
      </c>
      <c r="AJ28" s="29">
        <v>0</v>
      </c>
      <c r="AK28" s="29">
        <v>0</v>
      </c>
      <c r="AL28" s="29">
        <v>0</v>
      </c>
      <c r="AM28" s="29">
        <v>0</v>
      </c>
      <c r="AN28" s="29">
        <v>175313.12000000002</v>
      </c>
      <c r="AO28" s="29">
        <v>252401.44999999998</v>
      </c>
      <c r="AP28" s="29">
        <v>115415.47</v>
      </c>
      <c r="AQ28" s="29">
        <v>0</v>
      </c>
      <c r="AR28" s="29">
        <v>229109.28</v>
      </c>
      <c r="AS28" s="29">
        <v>63435.81</v>
      </c>
      <c r="AT28" s="29">
        <v>0</v>
      </c>
      <c r="AU28" s="29">
        <v>0</v>
      </c>
      <c r="AV28" s="29">
        <v>0</v>
      </c>
      <c r="AW28" s="29">
        <v>0</v>
      </c>
      <c r="AX28" s="29">
        <v>111937.68</v>
      </c>
      <c r="AY28" s="29">
        <v>2769.06</v>
      </c>
      <c r="AZ28" s="29">
        <v>0</v>
      </c>
      <c r="BA28" s="29">
        <v>0</v>
      </c>
      <c r="BB28" s="29">
        <v>175461.83</v>
      </c>
      <c r="BC28" s="29">
        <v>161328.82</v>
      </c>
      <c r="BD28" s="29">
        <v>58490</v>
      </c>
      <c r="BE28" s="29">
        <v>0</v>
      </c>
      <c r="BF28" s="29">
        <v>0</v>
      </c>
      <c r="BG28" s="29">
        <v>0</v>
      </c>
      <c r="BH28" s="29">
        <v>16583.89</v>
      </c>
      <c r="BI28" s="29">
        <v>14704.61</v>
      </c>
      <c r="BJ28" s="29">
        <v>100750.85</v>
      </c>
      <c r="BK28" s="29">
        <v>11940.97</v>
      </c>
      <c r="BL28" s="29">
        <v>0</v>
      </c>
      <c r="BM28" s="29">
        <v>0</v>
      </c>
      <c r="BN28" s="29">
        <v>0</v>
      </c>
      <c r="BO28" s="29">
        <v>14197.34</v>
      </c>
      <c r="BP28" s="29">
        <v>3558.88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9135.8329312046808</v>
      </c>
      <c r="CG28" s="29">
        <v>526549.99</v>
      </c>
      <c r="CH28" s="29">
        <v>566510.94999999995</v>
      </c>
      <c r="CI28" s="29">
        <v>212381.6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144449.65</v>
      </c>
      <c r="CP28" s="29">
        <v>47857.47</v>
      </c>
      <c r="CQ28" s="29">
        <v>0</v>
      </c>
      <c r="CR28" s="29">
        <v>0</v>
      </c>
      <c r="CS28" s="29">
        <v>145928.85</v>
      </c>
      <c r="CT28" s="29">
        <v>39232.35</v>
      </c>
      <c r="CU28" s="5">
        <v>1.512</v>
      </c>
      <c r="CV28" s="5">
        <v>3.383</v>
      </c>
      <c r="CW28" s="5">
        <v>7.0010000000000003</v>
      </c>
      <c r="CX28" s="5">
        <v>1.5669999999999999</v>
      </c>
      <c r="CY28" s="5">
        <v>1.7969999999999999</v>
      </c>
      <c r="CZ28" s="5">
        <v>0</v>
      </c>
      <c r="DA28" s="5"/>
      <c r="DB28" s="13">
        <v>215520039</v>
      </c>
      <c r="DC28" s="13">
        <v>50156438</v>
      </c>
      <c r="DD28" s="13">
        <v>13846828</v>
      </c>
      <c r="DE28" s="4">
        <v>43</v>
      </c>
      <c r="DF28" s="4">
        <v>292</v>
      </c>
      <c r="DG28" s="6">
        <v>21</v>
      </c>
      <c r="DH28" s="6">
        <v>13.74</v>
      </c>
      <c r="DI28" s="6">
        <v>273.39</v>
      </c>
      <c r="DJ28" s="5">
        <v>0</v>
      </c>
      <c r="DK28" s="41">
        <v>0.38400000000000001</v>
      </c>
      <c r="DL28" s="41">
        <f>DE28/DF28</f>
        <v>0.14726027397260275</v>
      </c>
      <c r="DM28" s="4">
        <f>DF28/(DY28+DZ28)</f>
        <v>13.499768839574667</v>
      </c>
      <c r="DN28" s="41">
        <f>(DQ28+DR28)/(DT28+DU28)</f>
        <v>0.8723488129464545</v>
      </c>
      <c r="DO28" s="43">
        <v>11</v>
      </c>
      <c r="DP28" s="28">
        <v>21</v>
      </c>
      <c r="DQ28" s="28">
        <v>181.85635294117645</v>
      </c>
      <c r="DR28" s="28">
        <v>55.706294117647055</v>
      </c>
      <c r="DS28" s="28">
        <v>21</v>
      </c>
      <c r="DT28" s="28">
        <v>212.73647058823531</v>
      </c>
      <c r="DU28" s="28">
        <v>59.588823529411762</v>
      </c>
      <c r="DV28" s="54">
        <v>43685.619047619053</v>
      </c>
      <c r="DW28" s="55">
        <v>13.772727272727273</v>
      </c>
      <c r="DX28" s="56">
        <v>0.22727272727272727</v>
      </c>
      <c r="DY28" s="55">
        <v>21.629999999999995</v>
      </c>
      <c r="DZ28" s="55">
        <v>0</v>
      </c>
      <c r="EA28" s="44"/>
      <c r="EB28" s="44"/>
      <c r="EC28" s="44"/>
      <c r="ED28" s="44"/>
      <c r="EE28" s="44"/>
      <c r="EF28" s="45">
        <v>5</v>
      </c>
      <c r="EG28" s="53">
        <v>984127.26</v>
      </c>
      <c r="EH28" s="53">
        <v>42017.5</v>
      </c>
      <c r="EI28" s="53">
        <v>0</v>
      </c>
      <c r="EJ28" s="53">
        <v>151554.53</v>
      </c>
      <c r="EK28" s="53">
        <v>175302.01</v>
      </c>
      <c r="EL28" s="53">
        <v>78586.600000000006</v>
      </c>
      <c r="EM28" s="53">
        <v>0</v>
      </c>
      <c r="EN28" s="53">
        <v>66567.7</v>
      </c>
      <c r="EO28" s="53">
        <v>28574.58</v>
      </c>
      <c r="EP28" s="53">
        <v>52149.64</v>
      </c>
      <c r="EQ28" s="53">
        <v>32797.949999999997</v>
      </c>
      <c r="ER28" s="53">
        <v>0</v>
      </c>
      <c r="ES28" s="53">
        <v>0</v>
      </c>
      <c r="ET28" s="53">
        <v>74623.820000000007</v>
      </c>
      <c r="EU28" s="53">
        <v>382103.08999999997</v>
      </c>
      <c r="EV28" s="53">
        <v>19245.05</v>
      </c>
      <c r="EW28" s="53">
        <v>0</v>
      </c>
      <c r="EX28" s="53">
        <v>56064.509999999995</v>
      </c>
      <c r="EY28" s="53">
        <v>65358.590000000004</v>
      </c>
      <c r="EZ28" s="53">
        <v>34456.28</v>
      </c>
      <c r="FA28" s="53">
        <v>0</v>
      </c>
      <c r="FB28" s="53">
        <v>35273.25</v>
      </c>
      <c r="FC28" s="53">
        <v>2459.2200000000003</v>
      </c>
      <c r="FD28" s="53">
        <v>5756.89</v>
      </c>
      <c r="FE28" s="53">
        <v>5791.3</v>
      </c>
      <c r="FF28" s="53">
        <v>0</v>
      </c>
      <c r="FG28" s="53">
        <v>0</v>
      </c>
      <c r="FH28" s="53">
        <v>9581.61</v>
      </c>
      <c r="FI28" s="53">
        <v>81259.58</v>
      </c>
      <c r="FJ28" s="53">
        <v>0</v>
      </c>
      <c r="FK28" s="53">
        <v>0</v>
      </c>
      <c r="FL28" s="53">
        <v>55117.79</v>
      </c>
      <c r="FM28" s="53">
        <v>14324.789999999999</v>
      </c>
      <c r="FN28" s="53">
        <v>204</v>
      </c>
      <c r="FO28" s="53">
        <v>0</v>
      </c>
      <c r="FP28" s="53">
        <v>226915.9</v>
      </c>
      <c r="FQ28" s="53">
        <v>15738.439999999999</v>
      </c>
      <c r="FR28" s="53">
        <v>5689.47</v>
      </c>
      <c r="FS28" s="53">
        <v>60</v>
      </c>
      <c r="FT28" s="53">
        <v>0</v>
      </c>
      <c r="FU28" s="53">
        <v>0</v>
      </c>
      <c r="FV28" s="53">
        <v>3853.94</v>
      </c>
      <c r="FW28" s="53">
        <v>48312.65</v>
      </c>
      <c r="FX28" s="53">
        <v>3098.33</v>
      </c>
      <c r="FY28" s="53">
        <v>0</v>
      </c>
      <c r="FZ28" s="53">
        <v>9599.9699999999993</v>
      </c>
      <c r="GA28" s="53">
        <v>213.04</v>
      </c>
      <c r="GB28" s="53">
        <v>1733.59</v>
      </c>
      <c r="GC28" s="53">
        <v>0</v>
      </c>
      <c r="GD28" s="53">
        <v>15515.1</v>
      </c>
      <c r="GE28" s="53">
        <v>22760.560000000001</v>
      </c>
      <c r="GF28" s="53">
        <v>83946.47</v>
      </c>
      <c r="GG28" s="53">
        <v>3367.54</v>
      </c>
      <c r="GH28" s="53">
        <v>0</v>
      </c>
      <c r="GI28" s="53">
        <v>0</v>
      </c>
      <c r="GJ28" s="53">
        <v>19459.689999999999</v>
      </c>
      <c r="GK28" s="53">
        <v>18307.53</v>
      </c>
      <c r="GL28" s="53">
        <v>0</v>
      </c>
      <c r="GM28" s="53">
        <v>0</v>
      </c>
      <c r="GN28" s="53">
        <v>5462.23</v>
      </c>
      <c r="GO28" s="53">
        <v>0</v>
      </c>
      <c r="GP28" s="53">
        <v>0</v>
      </c>
      <c r="GQ28" s="53">
        <v>175461.83</v>
      </c>
      <c r="GR28" s="53">
        <v>22007.16</v>
      </c>
      <c r="GS28" s="53">
        <v>58490</v>
      </c>
      <c r="GT28" s="53">
        <v>0</v>
      </c>
      <c r="GU28" s="53">
        <v>0</v>
      </c>
      <c r="GV28" s="53">
        <v>0</v>
      </c>
      <c r="GW28" s="53">
        <v>0</v>
      </c>
      <c r="GX28" s="53">
        <v>6393.55</v>
      </c>
      <c r="GY28" s="53">
        <v>372</v>
      </c>
      <c r="GZ28" s="53">
        <v>0</v>
      </c>
      <c r="HA28" s="53">
        <v>0</v>
      </c>
      <c r="HB28" s="53">
        <v>1034</v>
      </c>
      <c r="HC28" s="53">
        <v>9143.99</v>
      </c>
      <c r="HD28" s="53">
        <v>435</v>
      </c>
      <c r="HE28" s="53">
        <v>0</v>
      </c>
      <c r="HF28" s="53">
        <v>24158.99</v>
      </c>
      <c r="HG28" s="53">
        <v>8100.35</v>
      </c>
      <c r="HH28" s="53">
        <v>1945.26</v>
      </c>
      <c r="HI28" s="53">
        <v>0</v>
      </c>
      <c r="HJ28" s="53">
        <v>0</v>
      </c>
      <c r="HK28" s="53">
        <v>16583.89</v>
      </c>
      <c r="HL28" s="53">
        <v>12729.68</v>
      </c>
    </row>
    <row r="29" spans="1:220" ht="18" customHeight="1" x14ac:dyDescent="0.3">
      <c r="A29" s="2">
        <v>7001</v>
      </c>
      <c r="B29" s="3" t="s">
        <v>23</v>
      </c>
      <c r="C29" s="3" t="s">
        <v>453</v>
      </c>
      <c r="D29" s="6">
        <v>928.68293114000005</v>
      </c>
      <c r="E29" s="15" t="s">
        <v>24</v>
      </c>
      <c r="F29" s="4">
        <v>882</v>
      </c>
      <c r="G29" s="29">
        <v>2300484.75</v>
      </c>
      <c r="H29" s="29">
        <v>61897.2</v>
      </c>
      <c r="I29" s="29">
        <v>3216788.6</v>
      </c>
      <c r="J29" s="29">
        <v>1480289.76</v>
      </c>
      <c r="K29" s="29">
        <v>1790711.81</v>
      </c>
      <c r="L29" s="29">
        <v>0</v>
      </c>
      <c r="M29" s="29">
        <v>0</v>
      </c>
      <c r="N29" s="29">
        <v>0</v>
      </c>
      <c r="O29" s="29">
        <v>1032018.46</v>
      </c>
      <c r="P29" s="29">
        <v>0</v>
      </c>
      <c r="Q29" s="29">
        <v>238792</v>
      </c>
      <c r="R29" s="29">
        <v>310316.94</v>
      </c>
      <c r="S29" s="29">
        <v>0</v>
      </c>
      <c r="T29" s="29">
        <v>0</v>
      </c>
      <c r="U29" s="29">
        <v>0</v>
      </c>
      <c r="V29" s="29">
        <v>0</v>
      </c>
      <c r="W29" s="29">
        <v>3052198</v>
      </c>
      <c r="X29" s="29">
        <v>0</v>
      </c>
      <c r="Y29" s="29">
        <v>238792</v>
      </c>
      <c r="Z29" s="29">
        <v>0</v>
      </c>
      <c r="AA29" s="29">
        <v>59524</v>
      </c>
      <c r="AB29" s="29">
        <v>4911029.63</v>
      </c>
      <c r="AC29" s="29">
        <v>0</v>
      </c>
      <c r="AD29" s="29">
        <v>0</v>
      </c>
      <c r="AE29" s="29">
        <v>235428.93</v>
      </c>
      <c r="AF29" s="29">
        <v>0</v>
      </c>
      <c r="AG29" s="29">
        <v>0</v>
      </c>
      <c r="AH29" s="29">
        <v>1268491.8699999999</v>
      </c>
      <c r="AI29" s="29">
        <v>125458.91</v>
      </c>
      <c r="AJ29" s="29">
        <v>0</v>
      </c>
      <c r="AK29" s="29">
        <v>0</v>
      </c>
      <c r="AL29" s="29">
        <v>0</v>
      </c>
      <c r="AM29" s="29">
        <v>0</v>
      </c>
      <c r="AN29" s="29">
        <v>691392.64</v>
      </c>
      <c r="AO29" s="29">
        <v>719972.15</v>
      </c>
      <c r="AP29" s="29">
        <v>205945.74</v>
      </c>
      <c r="AQ29" s="29">
        <v>0</v>
      </c>
      <c r="AR29" s="29">
        <v>1003569.55</v>
      </c>
      <c r="AS29" s="29">
        <v>423638.76</v>
      </c>
      <c r="AT29" s="29">
        <v>0</v>
      </c>
      <c r="AU29" s="29">
        <v>0</v>
      </c>
      <c r="AV29" s="29">
        <v>0</v>
      </c>
      <c r="AW29" s="29">
        <v>0</v>
      </c>
      <c r="AX29" s="29">
        <v>332950.74</v>
      </c>
      <c r="AY29" s="29">
        <v>132356.34</v>
      </c>
      <c r="AZ29" s="29">
        <v>0</v>
      </c>
      <c r="BA29" s="29">
        <v>157.87</v>
      </c>
      <c r="BB29" s="29">
        <v>579689.21</v>
      </c>
      <c r="BC29" s="29">
        <v>31698.73</v>
      </c>
      <c r="BD29" s="29">
        <v>72000</v>
      </c>
      <c r="BE29" s="29">
        <v>2991.78</v>
      </c>
      <c r="BF29" s="29">
        <v>0</v>
      </c>
      <c r="BG29" s="29">
        <v>0</v>
      </c>
      <c r="BH29" s="29">
        <v>230181.26</v>
      </c>
      <c r="BI29" s="29">
        <v>31951.89</v>
      </c>
      <c r="BJ29" s="29">
        <v>323972.82</v>
      </c>
      <c r="BK29" s="29">
        <v>0</v>
      </c>
      <c r="BL29" s="29">
        <v>0</v>
      </c>
      <c r="BM29" s="29">
        <v>0</v>
      </c>
      <c r="BN29" s="29">
        <v>0</v>
      </c>
      <c r="BO29" s="29">
        <v>3285.68</v>
      </c>
      <c r="BP29" s="29">
        <v>1114.6099999999999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10769.933832041752</v>
      </c>
      <c r="CG29" s="29">
        <v>-485078.59</v>
      </c>
      <c r="CH29" s="29">
        <v>4545350.53</v>
      </c>
      <c r="CI29" s="29">
        <v>-64853.18</v>
      </c>
      <c r="CJ29" s="29">
        <v>0</v>
      </c>
      <c r="CK29" s="29">
        <v>2448828.02</v>
      </c>
      <c r="CL29" s="29">
        <v>961470.8</v>
      </c>
      <c r="CM29" s="29">
        <v>0</v>
      </c>
      <c r="CN29" s="29">
        <v>0</v>
      </c>
      <c r="CO29" s="29">
        <v>418944.42</v>
      </c>
      <c r="CP29" s="29">
        <v>172760</v>
      </c>
      <c r="CQ29" s="29">
        <v>0</v>
      </c>
      <c r="CR29" s="29">
        <v>0</v>
      </c>
      <c r="CS29" s="29">
        <v>407857.5</v>
      </c>
      <c r="CT29" s="29">
        <v>196501.64</v>
      </c>
      <c r="CU29" s="5">
        <v>1.512</v>
      </c>
      <c r="CV29" s="5">
        <v>3.383</v>
      </c>
      <c r="CW29" s="5">
        <v>7.0010000000000003</v>
      </c>
      <c r="CX29" s="5">
        <v>1.5669999999999999</v>
      </c>
      <c r="CY29" s="5">
        <v>2.5529999999999999</v>
      </c>
      <c r="CZ29" s="5">
        <v>0</v>
      </c>
      <c r="DA29" s="5"/>
      <c r="DB29" s="13">
        <v>424365477</v>
      </c>
      <c r="DC29" s="13">
        <v>141376082</v>
      </c>
      <c r="DD29" s="13">
        <v>111995700</v>
      </c>
      <c r="DE29" s="4">
        <v>102</v>
      </c>
      <c r="DF29" s="4">
        <v>882</v>
      </c>
      <c r="DG29" s="6">
        <v>23</v>
      </c>
      <c r="DH29" s="6">
        <v>41.8</v>
      </c>
      <c r="DI29" s="6">
        <v>885.51</v>
      </c>
      <c r="DJ29" s="5">
        <v>8.0000000000000002E-3</v>
      </c>
      <c r="DK29" s="41">
        <v>0.49299999999999999</v>
      </c>
      <c r="DL29" s="41">
        <f>DE29/DF29</f>
        <v>0.11564625850340136</v>
      </c>
      <c r="DM29" s="4">
        <f>DF29/(DY29+DZ29)</f>
        <v>10.917192721871505</v>
      </c>
      <c r="DN29" s="41">
        <f>(DQ29+DR29)/(DT29+DU29)</f>
        <v>0.9449950343958019</v>
      </c>
      <c r="DO29" s="43">
        <v>54</v>
      </c>
      <c r="DP29" s="28">
        <v>0</v>
      </c>
      <c r="DQ29" s="28">
        <v>648.43359448303772</v>
      </c>
      <c r="DR29" s="28">
        <v>230.27281764705879</v>
      </c>
      <c r="DS29" s="28">
        <v>0</v>
      </c>
      <c r="DT29" s="28">
        <v>684.90588235294126</v>
      </c>
      <c r="DU29" s="28">
        <v>244.9470588235294</v>
      </c>
      <c r="DV29" s="54">
        <v>45344.934998069199</v>
      </c>
      <c r="DW29" s="55">
        <v>15.222222222222221</v>
      </c>
      <c r="DX29" s="56">
        <v>0.35802469135802467</v>
      </c>
      <c r="DY29" s="55">
        <v>80.790000000000106</v>
      </c>
      <c r="DZ29" s="55">
        <v>0</v>
      </c>
      <c r="EA29" s="44">
        <v>17.647099999999998</v>
      </c>
      <c r="EB29" s="44">
        <v>20.323499999999999</v>
      </c>
      <c r="EC29" s="44">
        <v>22.117599999999999</v>
      </c>
      <c r="ED29" s="44">
        <v>20.441199999999998</v>
      </c>
      <c r="EE29" s="44">
        <v>20.176500000000001</v>
      </c>
      <c r="EF29" s="45">
        <v>34</v>
      </c>
      <c r="EG29" s="53">
        <v>4302380.0100000007</v>
      </c>
      <c r="EH29" s="53">
        <v>99252.7</v>
      </c>
      <c r="EI29" s="53">
        <v>0</v>
      </c>
      <c r="EJ29" s="53">
        <v>616531.37</v>
      </c>
      <c r="EK29" s="53">
        <v>452299.63</v>
      </c>
      <c r="EL29" s="53">
        <v>122687.38</v>
      </c>
      <c r="EM29" s="53">
        <v>0</v>
      </c>
      <c r="EN29" s="53">
        <v>286846.34999999998</v>
      </c>
      <c r="EO29" s="53">
        <v>44325.97</v>
      </c>
      <c r="EP29" s="53">
        <v>5882</v>
      </c>
      <c r="EQ29" s="53">
        <v>123159.14</v>
      </c>
      <c r="ER29" s="53">
        <v>0</v>
      </c>
      <c r="ES29" s="53">
        <v>0</v>
      </c>
      <c r="ET29" s="53">
        <v>127966.71</v>
      </c>
      <c r="EU29" s="53">
        <v>1504107.8</v>
      </c>
      <c r="EV29" s="53">
        <v>26061.27</v>
      </c>
      <c r="EW29" s="53">
        <v>0</v>
      </c>
      <c r="EX29" s="53">
        <v>186453.34999999998</v>
      </c>
      <c r="EY29" s="53">
        <v>188062.38999999998</v>
      </c>
      <c r="EZ29" s="53">
        <v>68513.95</v>
      </c>
      <c r="FA29" s="53">
        <v>0</v>
      </c>
      <c r="FB29" s="53">
        <v>130461.22</v>
      </c>
      <c r="FC29" s="53">
        <v>8275.49</v>
      </c>
      <c r="FD29" s="53">
        <v>0</v>
      </c>
      <c r="FE29" s="53">
        <v>23081.83</v>
      </c>
      <c r="FF29" s="53">
        <v>0</v>
      </c>
      <c r="FG29" s="53">
        <v>0</v>
      </c>
      <c r="FH29" s="53">
        <v>27196.799999999999</v>
      </c>
      <c r="FI29" s="53">
        <v>306294.78000000003</v>
      </c>
      <c r="FJ29" s="53">
        <v>0</v>
      </c>
      <c r="FK29" s="53">
        <v>0</v>
      </c>
      <c r="FL29" s="53">
        <v>161918.37</v>
      </c>
      <c r="FM29" s="53">
        <v>51981.21</v>
      </c>
      <c r="FN29" s="53">
        <v>10157.540000000001</v>
      </c>
      <c r="FO29" s="53">
        <v>0</v>
      </c>
      <c r="FP29" s="53">
        <v>479085.17</v>
      </c>
      <c r="FQ29" s="53">
        <v>415144.43</v>
      </c>
      <c r="FR29" s="53">
        <v>361142.05</v>
      </c>
      <c r="FS29" s="53">
        <v>40064.14</v>
      </c>
      <c r="FT29" s="53">
        <v>0</v>
      </c>
      <c r="FU29" s="53">
        <v>0</v>
      </c>
      <c r="FV29" s="53">
        <v>116403.85</v>
      </c>
      <c r="FW29" s="53">
        <v>268360.63</v>
      </c>
      <c r="FX29" s="53">
        <v>144.94</v>
      </c>
      <c r="FY29" s="53">
        <v>0</v>
      </c>
      <c r="FZ29" s="53">
        <v>157661.53</v>
      </c>
      <c r="GA29" s="53">
        <v>10941.329999999998</v>
      </c>
      <c r="GB29" s="53">
        <v>2998.27</v>
      </c>
      <c r="GC29" s="53">
        <v>0</v>
      </c>
      <c r="GD29" s="53">
        <v>110408.94</v>
      </c>
      <c r="GE29" s="53">
        <v>16478.55</v>
      </c>
      <c r="GF29" s="53">
        <v>39728.58</v>
      </c>
      <c r="GG29" s="53">
        <v>6483.84</v>
      </c>
      <c r="GH29" s="53">
        <v>0</v>
      </c>
      <c r="GI29" s="53">
        <v>0</v>
      </c>
      <c r="GJ29" s="53">
        <v>56836.039999999994</v>
      </c>
      <c r="GK29" s="53">
        <v>37469.9</v>
      </c>
      <c r="GL29" s="53">
        <v>0</v>
      </c>
      <c r="GM29" s="53">
        <v>0</v>
      </c>
      <c r="GN29" s="53">
        <v>25157.18</v>
      </c>
      <c r="GO29" s="53">
        <v>0</v>
      </c>
      <c r="GP29" s="53">
        <v>157.87</v>
      </c>
      <c r="GQ29" s="53">
        <v>579689.21</v>
      </c>
      <c r="GR29" s="53">
        <v>23437.599999999999</v>
      </c>
      <c r="GS29" s="53">
        <v>14700</v>
      </c>
      <c r="GT29" s="53">
        <v>0</v>
      </c>
      <c r="GU29" s="53">
        <v>0</v>
      </c>
      <c r="GV29" s="53">
        <v>0</v>
      </c>
      <c r="GW29" s="53">
        <v>0</v>
      </c>
      <c r="GX29" s="53">
        <v>31951.89</v>
      </c>
      <c r="GY29" s="53">
        <v>50</v>
      </c>
      <c r="GZ29" s="53">
        <v>0</v>
      </c>
      <c r="HA29" s="53">
        <v>0</v>
      </c>
      <c r="HB29" s="53">
        <v>0</v>
      </c>
      <c r="HC29" s="53">
        <v>16687.59</v>
      </c>
      <c r="HD29" s="53">
        <v>1588.6</v>
      </c>
      <c r="HE29" s="53">
        <v>0</v>
      </c>
      <c r="HF29" s="53">
        <v>5029</v>
      </c>
      <c r="HG29" s="53">
        <v>0</v>
      </c>
      <c r="HH29" s="53">
        <v>5211.26</v>
      </c>
      <c r="HI29" s="53">
        <v>0</v>
      </c>
      <c r="HJ29" s="53">
        <v>0</v>
      </c>
      <c r="HK29" s="53">
        <v>230181.26</v>
      </c>
      <c r="HL29" s="53">
        <v>4547.34</v>
      </c>
    </row>
    <row r="30" spans="1:220" ht="18" customHeight="1" x14ac:dyDescent="0.3">
      <c r="A30" s="2">
        <v>39001</v>
      </c>
      <c r="B30" s="3" t="s">
        <v>116</v>
      </c>
      <c r="C30" s="3" t="s">
        <v>516</v>
      </c>
      <c r="D30" s="6">
        <v>140.93604891000001</v>
      </c>
      <c r="E30" s="15" t="s">
        <v>117</v>
      </c>
      <c r="F30" s="4">
        <v>536</v>
      </c>
      <c r="G30" s="29">
        <v>1431037.14</v>
      </c>
      <c r="H30" s="29">
        <v>22786.66</v>
      </c>
      <c r="I30" s="29">
        <v>2075385.04</v>
      </c>
      <c r="J30" s="29">
        <v>100761.06</v>
      </c>
      <c r="K30" s="29">
        <v>996975.12</v>
      </c>
      <c r="L30" s="29">
        <v>0</v>
      </c>
      <c r="M30" s="29">
        <v>0</v>
      </c>
      <c r="N30" s="29">
        <v>7681.93</v>
      </c>
      <c r="O30" s="29">
        <v>721962.01</v>
      </c>
      <c r="P30" s="29">
        <v>0</v>
      </c>
      <c r="Q30" s="29">
        <v>0</v>
      </c>
      <c r="R30" s="29">
        <v>109483.75</v>
      </c>
      <c r="S30" s="29">
        <v>0</v>
      </c>
      <c r="T30" s="29">
        <v>0</v>
      </c>
      <c r="U30" s="29">
        <v>0</v>
      </c>
      <c r="V30" s="29">
        <v>0</v>
      </c>
      <c r="W30" s="29">
        <v>2018934</v>
      </c>
      <c r="X30" s="29">
        <v>0</v>
      </c>
      <c r="Y30" s="29">
        <v>0</v>
      </c>
      <c r="Z30" s="29">
        <v>0</v>
      </c>
      <c r="AA30" s="29">
        <v>64103</v>
      </c>
      <c r="AB30" s="29">
        <v>2355835.58</v>
      </c>
      <c r="AC30" s="29">
        <v>0</v>
      </c>
      <c r="AD30" s="29">
        <v>0</v>
      </c>
      <c r="AE30" s="29">
        <v>101180.34</v>
      </c>
      <c r="AF30" s="29">
        <v>0</v>
      </c>
      <c r="AG30" s="29">
        <v>0</v>
      </c>
      <c r="AH30" s="29">
        <v>316890.3</v>
      </c>
      <c r="AI30" s="29">
        <v>30859.24</v>
      </c>
      <c r="AJ30" s="29">
        <v>0</v>
      </c>
      <c r="AK30" s="29">
        <v>0</v>
      </c>
      <c r="AL30" s="29">
        <v>0</v>
      </c>
      <c r="AM30" s="29">
        <v>0</v>
      </c>
      <c r="AN30" s="29">
        <v>168171.71000000002</v>
      </c>
      <c r="AO30" s="29">
        <v>478141.71</v>
      </c>
      <c r="AP30" s="29">
        <v>222764.01</v>
      </c>
      <c r="AQ30" s="29">
        <v>0</v>
      </c>
      <c r="AR30" s="29">
        <v>328781.53999999998</v>
      </c>
      <c r="AS30" s="29">
        <v>171953.56</v>
      </c>
      <c r="AT30" s="29">
        <v>0</v>
      </c>
      <c r="AU30" s="29">
        <v>0</v>
      </c>
      <c r="AV30" s="29">
        <v>19799.53</v>
      </c>
      <c r="AW30" s="29">
        <v>0</v>
      </c>
      <c r="AX30" s="29">
        <v>176617.53</v>
      </c>
      <c r="AY30" s="29">
        <v>4287.99</v>
      </c>
      <c r="AZ30" s="29">
        <v>0</v>
      </c>
      <c r="BA30" s="29">
        <v>7891.77</v>
      </c>
      <c r="BB30" s="29">
        <v>10472.200000000001</v>
      </c>
      <c r="BC30" s="29">
        <v>87946.78</v>
      </c>
      <c r="BD30" s="29">
        <v>49999</v>
      </c>
      <c r="BE30" s="29">
        <v>8899.0499999999993</v>
      </c>
      <c r="BF30" s="29">
        <v>0</v>
      </c>
      <c r="BG30" s="29">
        <v>0</v>
      </c>
      <c r="BH30" s="29">
        <v>197337.87</v>
      </c>
      <c r="BI30" s="29">
        <v>24219.09</v>
      </c>
      <c r="BJ30" s="29">
        <v>339297.52</v>
      </c>
      <c r="BK30" s="29">
        <v>15689.05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8022.5787000762357</v>
      </c>
      <c r="CG30" s="29">
        <v>979556.94</v>
      </c>
      <c r="CH30" s="29">
        <v>1834437.75</v>
      </c>
      <c r="CI30" s="29">
        <v>487258.7</v>
      </c>
      <c r="CJ30" s="29">
        <v>0</v>
      </c>
      <c r="CK30" s="29">
        <v>0</v>
      </c>
      <c r="CL30" s="29">
        <v>0</v>
      </c>
      <c r="CM30" s="29">
        <v>151.88999999999999</v>
      </c>
      <c r="CN30" s="29">
        <v>0</v>
      </c>
      <c r="CO30" s="29">
        <v>187663.74</v>
      </c>
      <c r="CP30" s="29">
        <v>30470.5</v>
      </c>
      <c r="CQ30" s="29">
        <v>0</v>
      </c>
      <c r="CR30" s="29">
        <v>0</v>
      </c>
      <c r="CS30" s="29">
        <v>204667.2</v>
      </c>
      <c r="CT30" s="29">
        <v>42075.7</v>
      </c>
      <c r="CU30" s="5">
        <v>1.512</v>
      </c>
      <c r="CV30" s="5">
        <v>3.383</v>
      </c>
      <c r="CW30" s="5">
        <v>7.0010000000000003</v>
      </c>
      <c r="CX30" s="5">
        <v>1.5669999999999999</v>
      </c>
      <c r="CY30" s="5">
        <v>2.7770000000000001</v>
      </c>
      <c r="CZ30" s="5">
        <v>0</v>
      </c>
      <c r="DA30" s="5"/>
      <c r="DB30" s="13">
        <v>176059129</v>
      </c>
      <c r="DC30" s="13">
        <v>110146306</v>
      </c>
      <c r="DD30" s="13">
        <v>68443805</v>
      </c>
      <c r="DE30" s="4">
        <v>57</v>
      </c>
      <c r="DF30" s="4">
        <v>570</v>
      </c>
      <c r="DG30" s="6">
        <v>258</v>
      </c>
      <c r="DH30" s="6">
        <v>12</v>
      </c>
      <c r="DI30" s="6">
        <v>531</v>
      </c>
      <c r="DJ30" s="5">
        <v>9.8000000000000004E-2</v>
      </c>
      <c r="DK30" s="41">
        <v>0.157</v>
      </c>
      <c r="DL30" s="41">
        <f>DE30/DF30</f>
        <v>0.1</v>
      </c>
      <c r="DM30" s="4">
        <f>DF30/(DY30+DZ30)</f>
        <v>15.620718004932861</v>
      </c>
      <c r="DN30" s="41">
        <f>(DQ30+DR30)/(DT30+DU30)</f>
        <v>0.97600805960818904</v>
      </c>
      <c r="DO30" s="43">
        <v>53</v>
      </c>
      <c r="DP30" s="28">
        <v>34.396341463414636</v>
      </c>
      <c r="DQ30" s="28">
        <v>252.70663109339026</v>
      </c>
      <c r="DR30" s="28">
        <v>285.96054878048773</v>
      </c>
      <c r="DS30" s="28">
        <v>34.396341463414636</v>
      </c>
      <c r="DT30" s="28">
        <v>262.88414634146341</v>
      </c>
      <c r="DU30" s="28">
        <v>289.02439024390236</v>
      </c>
      <c r="DV30" s="54">
        <v>47694.372990353695</v>
      </c>
      <c r="DW30" s="55">
        <v>15.578947368421053</v>
      </c>
      <c r="DX30" s="56">
        <v>0.31578947368421051</v>
      </c>
      <c r="DY30" s="55">
        <v>36.489999999999995</v>
      </c>
      <c r="DZ30" s="55">
        <v>0</v>
      </c>
      <c r="EA30" s="44">
        <v>20.869599999999998</v>
      </c>
      <c r="EB30" s="44">
        <v>20.956499999999998</v>
      </c>
      <c r="EC30" s="44">
        <v>22.869599999999998</v>
      </c>
      <c r="ED30" s="44">
        <v>22.087</v>
      </c>
      <c r="EE30" s="44">
        <v>21.869599999999998</v>
      </c>
      <c r="EF30" s="45">
        <v>23</v>
      </c>
      <c r="EG30" s="53">
        <v>1958637.88</v>
      </c>
      <c r="EH30" s="53">
        <v>44789.5</v>
      </c>
      <c r="EI30" s="53">
        <v>0</v>
      </c>
      <c r="EJ30" s="53">
        <v>345213.63</v>
      </c>
      <c r="EK30" s="53">
        <v>297456.17000000004</v>
      </c>
      <c r="EL30" s="53">
        <v>139738.98000000001</v>
      </c>
      <c r="EM30" s="53">
        <v>0</v>
      </c>
      <c r="EN30" s="53">
        <v>118177.32</v>
      </c>
      <c r="EO30" s="53">
        <v>67945.88</v>
      </c>
      <c r="EP30" s="53">
        <v>83822.47</v>
      </c>
      <c r="EQ30" s="53">
        <v>6550</v>
      </c>
      <c r="ER30" s="53">
        <v>18392.5</v>
      </c>
      <c r="ES30" s="53">
        <v>0</v>
      </c>
      <c r="ET30" s="53">
        <v>109562.69</v>
      </c>
      <c r="EU30" s="53">
        <v>654761.37</v>
      </c>
      <c r="EV30" s="53">
        <v>18651.900000000001</v>
      </c>
      <c r="EW30" s="53">
        <v>0</v>
      </c>
      <c r="EX30" s="53">
        <v>126057.95</v>
      </c>
      <c r="EY30" s="53">
        <v>98773.41</v>
      </c>
      <c r="EZ30" s="53">
        <v>55628.09</v>
      </c>
      <c r="FA30" s="53">
        <v>0</v>
      </c>
      <c r="FB30" s="53">
        <v>30190.93</v>
      </c>
      <c r="FC30" s="53">
        <v>7024.2</v>
      </c>
      <c r="FD30" s="53">
        <v>33774.449999999997</v>
      </c>
      <c r="FE30" s="53">
        <v>894.08</v>
      </c>
      <c r="FF30" s="53">
        <v>1407.03</v>
      </c>
      <c r="FG30" s="53">
        <v>0</v>
      </c>
      <c r="FH30" s="53">
        <v>13967.720000000001</v>
      </c>
      <c r="FI30" s="53">
        <v>14683.39</v>
      </c>
      <c r="FJ30" s="53">
        <v>0</v>
      </c>
      <c r="FK30" s="53">
        <v>0</v>
      </c>
      <c r="FL30" s="53">
        <v>28242.46</v>
      </c>
      <c r="FM30" s="53">
        <v>29103.86</v>
      </c>
      <c r="FN30" s="53">
        <v>9890.6</v>
      </c>
      <c r="FO30" s="53">
        <v>0</v>
      </c>
      <c r="FP30" s="53">
        <v>161484.68</v>
      </c>
      <c r="FQ30" s="53">
        <v>58195.39</v>
      </c>
      <c r="FR30" s="53">
        <v>3681.12</v>
      </c>
      <c r="FS30" s="53">
        <v>0</v>
      </c>
      <c r="FT30" s="53">
        <v>0</v>
      </c>
      <c r="FU30" s="53">
        <v>0</v>
      </c>
      <c r="FV30" s="53">
        <v>36427.839999999997</v>
      </c>
      <c r="FW30" s="53">
        <v>61810.430000000008</v>
      </c>
      <c r="FX30" s="53">
        <v>1060.93</v>
      </c>
      <c r="FY30" s="53">
        <v>0</v>
      </c>
      <c r="FZ30" s="53">
        <v>10834.21</v>
      </c>
      <c r="GA30" s="53">
        <v>2323.1799999999998</v>
      </c>
      <c r="GB30" s="53">
        <v>1919.79</v>
      </c>
      <c r="GC30" s="53">
        <v>0</v>
      </c>
      <c r="GD30" s="53">
        <v>18928.61</v>
      </c>
      <c r="GE30" s="53">
        <v>38788.089999999997</v>
      </c>
      <c r="GF30" s="53">
        <v>73442.44</v>
      </c>
      <c r="GG30" s="53">
        <v>925.3</v>
      </c>
      <c r="GH30" s="53">
        <v>0</v>
      </c>
      <c r="GI30" s="53">
        <v>0</v>
      </c>
      <c r="GJ30" s="53">
        <v>16659.28</v>
      </c>
      <c r="GK30" s="53">
        <v>84013.15</v>
      </c>
      <c r="GL30" s="53">
        <v>0</v>
      </c>
      <c r="GM30" s="53">
        <v>0</v>
      </c>
      <c r="GN30" s="53">
        <v>1158.97</v>
      </c>
      <c r="GO30" s="53">
        <v>0</v>
      </c>
      <c r="GP30" s="53">
        <v>7891.77</v>
      </c>
      <c r="GQ30" s="53">
        <v>10472.200000000001</v>
      </c>
      <c r="GR30" s="53">
        <v>87946.78</v>
      </c>
      <c r="GS30" s="53">
        <v>49999</v>
      </c>
      <c r="GT30" s="53">
        <v>8899.0499999999993</v>
      </c>
      <c r="GU30" s="53">
        <v>0</v>
      </c>
      <c r="GV30" s="53">
        <v>0</v>
      </c>
      <c r="GW30" s="53">
        <v>0</v>
      </c>
      <c r="GX30" s="53">
        <v>24219.09</v>
      </c>
      <c r="GY30" s="53">
        <v>0</v>
      </c>
      <c r="GZ30" s="53">
        <v>0</v>
      </c>
      <c r="HA30" s="53">
        <v>0</v>
      </c>
      <c r="HB30" s="53">
        <v>250</v>
      </c>
      <c r="HC30" s="53">
        <v>66174.14</v>
      </c>
      <c r="HD30" s="53">
        <v>15586.55</v>
      </c>
      <c r="HE30" s="53">
        <v>0</v>
      </c>
      <c r="HF30" s="53">
        <v>0</v>
      </c>
      <c r="HG30" s="53">
        <v>0</v>
      </c>
      <c r="HH30" s="53">
        <v>10009.950000000001</v>
      </c>
      <c r="HI30" s="53">
        <v>0</v>
      </c>
      <c r="HJ30" s="53">
        <v>0</v>
      </c>
      <c r="HK30" s="53">
        <v>197337.87</v>
      </c>
      <c r="HL30" s="53">
        <v>0</v>
      </c>
    </row>
    <row r="31" spans="1:220" ht="18" customHeight="1" x14ac:dyDescent="0.3">
      <c r="A31" s="2">
        <v>12002</v>
      </c>
      <c r="B31" s="3" t="s">
        <v>35</v>
      </c>
      <c r="C31" s="3" t="s">
        <v>461</v>
      </c>
      <c r="D31" s="6">
        <v>623.97615519999897</v>
      </c>
      <c r="E31" s="15" t="s">
        <v>36</v>
      </c>
      <c r="F31" s="4">
        <v>374</v>
      </c>
      <c r="G31" s="29">
        <v>2212043.7599999998</v>
      </c>
      <c r="H31" s="29">
        <v>18682.599999999999</v>
      </c>
      <c r="I31" s="29">
        <v>903482.64</v>
      </c>
      <c r="J31" s="29">
        <v>109447.29</v>
      </c>
      <c r="K31" s="29">
        <v>728330.05</v>
      </c>
      <c r="L31" s="29">
        <v>0</v>
      </c>
      <c r="M31" s="29">
        <v>0</v>
      </c>
      <c r="N31" s="29">
        <v>0</v>
      </c>
      <c r="O31" s="29">
        <v>734358.02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811203</v>
      </c>
      <c r="X31" s="29">
        <v>0</v>
      </c>
      <c r="Y31" s="29">
        <v>0</v>
      </c>
      <c r="Z31" s="29">
        <v>0</v>
      </c>
      <c r="AA31" s="29">
        <v>57190</v>
      </c>
      <c r="AB31" s="29">
        <v>1759533.33</v>
      </c>
      <c r="AC31" s="29">
        <v>54885.19</v>
      </c>
      <c r="AD31" s="29">
        <v>0</v>
      </c>
      <c r="AE31" s="29">
        <v>134772.38</v>
      </c>
      <c r="AF31" s="29">
        <v>0</v>
      </c>
      <c r="AG31" s="29">
        <v>0</v>
      </c>
      <c r="AH31" s="29">
        <v>485153.12999999995</v>
      </c>
      <c r="AI31" s="29">
        <v>4512.12</v>
      </c>
      <c r="AJ31" s="29">
        <v>0</v>
      </c>
      <c r="AK31" s="29">
        <v>0</v>
      </c>
      <c r="AL31" s="29">
        <v>0</v>
      </c>
      <c r="AM31" s="29">
        <v>0</v>
      </c>
      <c r="AN31" s="29">
        <v>134919.58000000002</v>
      </c>
      <c r="AO31" s="29">
        <v>228616.38999999998</v>
      </c>
      <c r="AP31" s="29">
        <v>88713.3</v>
      </c>
      <c r="AQ31" s="29">
        <v>0</v>
      </c>
      <c r="AR31" s="29">
        <v>403425.21</v>
      </c>
      <c r="AS31" s="29">
        <v>297576.21000000002</v>
      </c>
      <c r="AT31" s="29">
        <v>0</v>
      </c>
      <c r="AU31" s="29">
        <v>15054.9</v>
      </c>
      <c r="AV31" s="29">
        <v>3602.93</v>
      </c>
      <c r="AW31" s="29">
        <v>0</v>
      </c>
      <c r="AX31" s="29">
        <v>239623.02</v>
      </c>
      <c r="AY31" s="29">
        <v>19477.03</v>
      </c>
      <c r="AZ31" s="29">
        <v>0</v>
      </c>
      <c r="BA31" s="29">
        <v>0</v>
      </c>
      <c r="BB31" s="29">
        <v>8901.32</v>
      </c>
      <c r="BC31" s="29">
        <v>297272.71999999997</v>
      </c>
      <c r="BD31" s="29">
        <v>24775</v>
      </c>
      <c r="BE31" s="29">
        <v>0</v>
      </c>
      <c r="BF31" s="29">
        <v>0</v>
      </c>
      <c r="BG31" s="29">
        <v>0</v>
      </c>
      <c r="BH31" s="29">
        <v>145714.72</v>
      </c>
      <c r="BI31" s="29">
        <v>29975.68</v>
      </c>
      <c r="BJ31" s="29">
        <v>35847.03</v>
      </c>
      <c r="BK31" s="29">
        <v>55640.36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9804.4235294117661</v>
      </c>
      <c r="CG31" s="29">
        <v>1149963.3400000001</v>
      </c>
      <c r="CH31" s="29">
        <v>1069631.6299999999</v>
      </c>
      <c r="CI31" s="29">
        <v>1278233.3500000001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259366.85</v>
      </c>
      <c r="CP31" s="29">
        <v>13380.51</v>
      </c>
      <c r="CQ31" s="29">
        <v>0</v>
      </c>
      <c r="CR31" s="29">
        <v>0</v>
      </c>
      <c r="CS31" s="29">
        <v>267426.57</v>
      </c>
      <c r="CT31" s="29">
        <v>6962.86</v>
      </c>
      <c r="CU31" s="5">
        <v>1.7850000000000001</v>
      </c>
      <c r="CV31" s="5">
        <v>3.9939999999999998</v>
      </c>
      <c r="CW31" s="5">
        <v>8.2650000000000006</v>
      </c>
      <c r="CX31" s="5">
        <v>0.97</v>
      </c>
      <c r="CY31" s="5">
        <v>0.91400000000000003</v>
      </c>
      <c r="CZ31" s="5">
        <v>0</v>
      </c>
      <c r="DA31" s="5" t="s">
        <v>430</v>
      </c>
      <c r="DB31" s="13">
        <v>625811664</v>
      </c>
      <c r="DC31" s="13">
        <v>50487404</v>
      </c>
      <c r="DD31" s="13">
        <v>78561332</v>
      </c>
      <c r="DE31" s="4">
        <v>61</v>
      </c>
      <c r="DF31" s="4">
        <v>411</v>
      </c>
      <c r="DG31" s="6">
        <v>3</v>
      </c>
      <c r="DH31" s="6">
        <v>14</v>
      </c>
      <c r="DI31" s="6">
        <v>376</v>
      </c>
      <c r="DJ31" s="5">
        <v>0</v>
      </c>
      <c r="DK31" s="41">
        <v>0.45700000000000002</v>
      </c>
      <c r="DL31" s="41">
        <f>DE31/DF31</f>
        <v>0.14841849148418493</v>
      </c>
      <c r="DM31" s="4">
        <f>DF31/(DY31+DZ31)</f>
        <v>13.348489769405651</v>
      </c>
      <c r="DN31" s="41">
        <f>(DQ31+DR31)/(DT31+DU31)</f>
        <v>0.96721087501168745</v>
      </c>
      <c r="DO31" s="43">
        <v>16</v>
      </c>
      <c r="DP31" s="28">
        <v>36.962499999999999</v>
      </c>
      <c r="DQ31" s="28">
        <v>287.73970569967116</v>
      </c>
      <c r="DR31" s="28">
        <v>72.969499999999996</v>
      </c>
      <c r="DS31" s="28">
        <v>36.962499999999999</v>
      </c>
      <c r="DT31" s="28">
        <v>297.36249999999995</v>
      </c>
      <c r="DU31" s="28">
        <v>75.574999999999989</v>
      </c>
      <c r="DV31" s="54">
        <v>45315.256369927636</v>
      </c>
      <c r="DW31" s="55">
        <v>16.75</v>
      </c>
      <c r="DX31" s="56">
        <v>0.1875</v>
      </c>
      <c r="DY31" s="55">
        <v>30.79</v>
      </c>
      <c r="DZ31" s="55">
        <v>0</v>
      </c>
      <c r="EA31" s="44">
        <v>19.357099999999999</v>
      </c>
      <c r="EB31" s="44">
        <v>20.285699999999999</v>
      </c>
      <c r="EC31" s="44">
        <v>18.428599999999999</v>
      </c>
      <c r="ED31" s="44">
        <v>20.928599999999999</v>
      </c>
      <c r="EE31" s="44">
        <v>19.857099999999999</v>
      </c>
      <c r="EF31" s="45">
        <v>14</v>
      </c>
      <c r="EG31" s="53">
        <v>1618489.16</v>
      </c>
      <c r="EH31" s="53">
        <v>40266.65</v>
      </c>
      <c r="EI31" s="53">
        <v>0</v>
      </c>
      <c r="EJ31" s="53">
        <v>93499.34</v>
      </c>
      <c r="EK31" s="53">
        <v>198159.47999999998</v>
      </c>
      <c r="EL31" s="53">
        <v>59983.73</v>
      </c>
      <c r="EM31" s="53">
        <v>0</v>
      </c>
      <c r="EN31" s="53">
        <v>96710.39</v>
      </c>
      <c r="EO31" s="53">
        <v>0</v>
      </c>
      <c r="EP31" s="53">
        <v>78728.12</v>
      </c>
      <c r="EQ31" s="53">
        <v>19185.849999999999</v>
      </c>
      <c r="ER31" s="53">
        <v>3600</v>
      </c>
      <c r="ES31" s="53">
        <v>0</v>
      </c>
      <c r="ET31" s="53">
        <v>146276.76</v>
      </c>
      <c r="EU31" s="53">
        <v>430238.57999999996</v>
      </c>
      <c r="EV31" s="53">
        <v>12924.19</v>
      </c>
      <c r="EW31" s="53">
        <v>0</v>
      </c>
      <c r="EX31" s="53">
        <v>25572.25</v>
      </c>
      <c r="EY31" s="53">
        <v>59922.59</v>
      </c>
      <c r="EZ31" s="53">
        <v>18232.43</v>
      </c>
      <c r="FA31" s="53">
        <v>0</v>
      </c>
      <c r="FB31" s="53">
        <v>26845.52</v>
      </c>
      <c r="FC31" s="53">
        <v>0</v>
      </c>
      <c r="FD31" s="53">
        <v>33492.519999999997</v>
      </c>
      <c r="FE31" s="53">
        <v>1586.56</v>
      </c>
      <c r="FF31" s="53">
        <v>2.93</v>
      </c>
      <c r="FG31" s="53">
        <v>0</v>
      </c>
      <c r="FH31" s="53">
        <v>27512.52</v>
      </c>
      <c r="FI31" s="53">
        <v>140225.28</v>
      </c>
      <c r="FJ31" s="53">
        <v>5059.12</v>
      </c>
      <c r="FK31" s="53">
        <v>0</v>
      </c>
      <c r="FL31" s="53">
        <v>40803.920000000006</v>
      </c>
      <c r="FM31" s="53">
        <v>16924.120000000003</v>
      </c>
      <c r="FN31" s="53">
        <v>8934.69</v>
      </c>
      <c r="FO31" s="53">
        <v>8901.32</v>
      </c>
      <c r="FP31" s="53">
        <v>272504.93</v>
      </c>
      <c r="FQ31" s="53">
        <v>297576.21000000002</v>
      </c>
      <c r="FR31" s="53">
        <v>4451.5200000000004</v>
      </c>
      <c r="FS31" s="53">
        <v>859</v>
      </c>
      <c r="FT31" s="53">
        <v>0</v>
      </c>
      <c r="FU31" s="53">
        <v>0</v>
      </c>
      <c r="FV31" s="53">
        <v>44661.18</v>
      </c>
      <c r="FW31" s="53">
        <v>103982.02</v>
      </c>
      <c r="FX31" s="53">
        <v>1147.3499999999999</v>
      </c>
      <c r="FY31" s="53">
        <v>0</v>
      </c>
      <c r="FZ31" s="53">
        <v>29414.13</v>
      </c>
      <c r="GA31" s="53">
        <v>2182.98</v>
      </c>
      <c r="GB31" s="53">
        <v>1055.8499999999999</v>
      </c>
      <c r="GC31" s="53">
        <v>0</v>
      </c>
      <c r="GD31" s="53">
        <v>21764.37</v>
      </c>
      <c r="GE31" s="53">
        <v>0</v>
      </c>
      <c r="GF31" s="53">
        <v>142939.54999999999</v>
      </c>
      <c r="GG31" s="53">
        <v>386.35</v>
      </c>
      <c r="GH31" s="53">
        <v>0</v>
      </c>
      <c r="GI31" s="53">
        <v>0</v>
      </c>
      <c r="GJ31" s="53">
        <v>29365.24</v>
      </c>
      <c r="GK31" s="53">
        <v>83849.8</v>
      </c>
      <c r="GL31" s="53">
        <v>0</v>
      </c>
      <c r="GM31" s="53">
        <v>0</v>
      </c>
      <c r="GN31" s="53">
        <v>0</v>
      </c>
      <c r="GO31" s="53">
        <v>0</v>
      </c>
      <c r="GP31" s="53">
        <v>0</v>
      </c>
      <c r="GQ31" s="53">
        <v>0</v>
      </c>
      <c r="GR31" s="53">
        <v>282872.71999999997</v>
      </c>
      <c r="GS31" s="53">
        <v>24775</v>
      </c>
      <c r="GT31" s="53">
        <v>0</v>
      </c>
      <c r="GU31" s="53">
        <v>0</v>
      </c>
      <c r="GV31" s="53">
        <v>0</v>
      </c>
      <c r="GW31" s="53">
        <v>0</v>
      </c>
      <c r="GX31" s="53">
        <v>15170.93</v>
      </c>
      <c r="GY31" s="53">
        <v>2674</v>
      </c>
      <c r="GZ31" s="53">
        <v>0</v>
      </c>
      <c r="HA31" s="53">
        <v>0</v>
      </c>
      <c r="HB31" s="53">
        <v>954</v>
      </c>
      <c r="HC31" s="53">
        <v>7067.58</v>
      </c>
      <c r="HD31" s="53">
        <v>506.6</v>
      </c>
      <c r="HE31" s="53">
        <v>0</v>
      </c>
      <c r="HF31" s="53">
        <v>0</v>
      </c>
      <c r="HG31" s="53">
        <v>0</v>
      </c>
      <c r="HH31" s="53">
        <v>7814.8600000000006</v>
      </c>
      <c r="HI31" s="53">
        <v>0</v>
      </c>
      <c r="HJ31" s="53">
        <v>0</v>
      </c>
      <c r="HK31" s="53">
        <v>145714.72</v>
      </c>
      <c r="HL31" s="53">
        <v>6612.07</v>
      </c>
    </row>
    <row r="32" spans="1:220" ht="18" customHeight="1" x14ac:dyDescent="0.3">
      <c r="A32" s="2">
        <v>50005</v>
      </c>
      <c r="B32" s="3" t="s">
        <v>158</v>
      </c>
      <c r="C32" s="3" t="s">
        <v>546</v>
      </c>
      <c r="D32" s="6">
        <v>161.13709381000001</v>
      </c>
      <c r="E32" s="15" t="s">
        <v>157</v>
      </c>
      <c r="F32" s="4">
        <v>251</v>
      </c>
      <c r="G32" s="29">
        <v>665857.89</v>
      </c>
      <c r="H32" s="29">
        <v>36944.29</v>
      </c>
      <c r="I32" s="29">
        <v>1184201.77</v>
      </c>
      <c r="J32" s="29">
        <v>109758.83</v>
      </c>
      <c r="K32" s="29">
        <v>671291.13</v>
      </c>
      <c r="L32" s="29">
        <v>0</v>
      </c>
      <c r="M32" s="29">
        <v>0</v>
      </c>
      <c r="N32" s="29">
        <v>0</v>
      </c>
      <c r="O32" s="29">
        <v>394591.38</v>
      </c>
      <c r="P32" s="29">
        <v>0</v>
      </c>
      <c r="Q32" s="29">
        <v>17770</v>
      </c>
      <c r="R32" s="29">
        <v>62306</v>
      </c>
      <c r="S32" s="29">
        <v>268.02999999999997</v>
      </c>
      <c r="T32" s="29">
        <v>0</v>
      </c>
      <c r="U32" s="29">
        <v>0</v>
      </c>
      <c r="V32" s="29">
        <v>0</v>
      </c>
      <c r="W32" s="29">
        <v>1137971</v>
      </c>
      <c r="X32" s="29">
        <v>0</v>
      </c>
      <c r="Y32" s="29">
        <v>17770</v>
      </c>
      <c r="Z32" s="29">
        <v>0</v>
      </c>
      <c r="AA32" s="29">
        <v>51011</v>
      </c>
      <c r="AB32" s="29">
        <v>975232.79</v>
      </c>
      <c r="AC32" s="29">
        <v>458</v>
      </c>
      <c r="AD32" s="29">
        <v>0</v>
      </c>
      <c r="AE32" s="29">
        <v>90352.98</v>
      </c>
      <c r="AF32" s="29">
        <v>0</v>
      </c>
      <c r="AG32" s="29">
        <v>0</v>
      </c>
      <c r="AH32" s="29">
        <v>245143.19999999998</v>
      </c>
      <c r="AI32" s="29">
        <v>15135.49</v>
      </c>
      <c r="AJ32" s="29">
        <v>0</v>
      </c>
      <c r="AK32" s="29">
        <v>0</v>
      </c>
      <c r="AL32" s="29">
        <v>0</v>
      </c>
      <c r="AM32" s="29">
        <v>0</v>
      </c>
      <c r="AN32" s="29">
        <v>170613.11</v>
      </c>
      <c r="AO32" s="29">
        <v>297493.99</v>
      </c>
      <c r="AP32" s="29">
        <v>77427.88</v>
      </c>
      <c r="AQ32" s="29">
        <v>0</v>
      </c>
      <c r="AR32" s="29">
        <v>269535.62</v>
      </c>
      <c r="AS32" s="29">
        <v>91520.69</v>
      </c>
      <c r="AT32" s="29">
        <v>631.25</v>
      </c>
      <c r="AU32" s="29">
        <v>0</v>
      </c>
      <c r="AV32" s="29">
        <v>0</v>
      </c>
      <c r="AW32" s="29">
        <v>0</v>
      </c>
      <c r="AX32" s="29">
        <v>139978.63999999998</v>
      </c>
      <c r="AY32" s="29">
        <v>14401.85</v>
      </c>
      <c r="AZ32" s="29">
        <v>114.87</v>
      </c>
      <c r="BA32" s="29">
        <v>6700</v>
      </c>
      <c r="BB32" s="29">
        <v>95950.48</v>
      </c>
      <c r="BC32" s="29">
        <v>26804.799999999999</v>
      </c>
      <c r="BD32" s="29">
        <v>59174</v>
      </c>
      <c r="BE32" s="29">
        <v>0</v>
      </c>
      <c r="BF32" s="29">
        <v>0</v>
      </c>
      <c r="BG32" s="29">
        <v>0</v>
      </c>
      <c r="BH32" s="29">
        <v>124764.57</v>
      </c>
      <c r="BI32" s="29">
        <v>26580.68</v>
      </c>
      <c r="BJ32" s="29">
        <v>97383.959999999992</v>
      </c>
      <c r="BK32" s="29">
        <v>4611.72</v>
      </c>
      <c r="BL32" s="29">
        <v>0</v>
      </c>
      <c r="BM32" s="29">
        <v>0</v>
      </c>
      <c r="BN32" s="29">
        <v>0</v>
      </c>
      <c r="BO32" s="29">
        <v>7327.42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25658.39</v>
      </c>
      <c r="CD32" s="29">
        <v>0</v>
      </c>
      <c r="CE32" s="29">
        <v>0</v>
      </c>
      <c r="CF32" s="29">
        <v>9541.4852136611444</v>
      </c>
      <c r="CG32" s="29">
        <v>310533.99</v>
      </c>
      <c r="CH32" s="29">
        <v>1230139.99</v>
      </c>
      <c r="CI32" s="29">
        <v>257924.66</v>
      </c>
      <c r="CJ32" s="29">
        <v>68130.429999999993</v>
      </c>
      <c r="CK32" s="29">
        <v>0</v>
      </c>
      <c r="CL32" s="29">
        <v>0</v>
      </c>
      <c r="CM32" s="29">
        <v>229828.64</v>
      </c>
      <c r="CN32" s="29">
        <v>0</v>
      </c>
      <c r="CO32" s="29">
        <v>158017.54999999999</v>
      </c>
      <c r="CP32" s="29">
        <v>47960</v>
      </c>
      <c r="CQ32" s="29">
        <v>224152.5</v>
      </c>
      <c r="CR32" s="29">
        <v>0</v>
      </c>
      <c r="CS32" s="29">
        <v>152005.4</v>
      </c>
      <c r="CT32" s="29">
        <v>42459.69</v>
      </c>
      <c r="CU32" s="5">
        <v>1.512</v>
      </c>
      <c r="CV32" s="5">
        <v>3.383</v>
      </c>
      <c r="CW32" s="5">
        <v>7.0010000000000003</v>
      </c>
      <c r="CX32" s="5">
        <v>1.5669999999999999</v>
      </c>
      <c r="CY32" s="5">
        <v>2.5110000000000001</v>
      </c>
      <c r="CZ32" s="5">
        <v>0.86799999999999999</v>
      </c>
      <c r="DA32" s="5"/>
      <c r="DB32" s="13">
        <v>194738277</v>
      </c>
      <c r="DC32" s="13">
        <v>53720568</v>
      </c>
      <c r="DD32" s="13">
        <v>17758574</v>
      </c>
      <c r="DE32" s="4">
        <v>44</v>
      </c>
      <c r="DF32" s="4">
        <v>258</v>
      </c>
      <c r="DG32" s="6">
        <v>18</v>
      </c>
      <c r="DH32" s="6">
        <v>11</v>
      </c>
      <c r="DI32" s="6">
        <v>252.6</v>
      </c>
      <c r="DJ32" s="5">
        <v>0</v>
      </c>
      <c r="DK32" s="41">
        <v>0.24299999999999999</v>
      </c>
      <c r="DL32" s="41">
        <f>DE32/DF32</f>
        <v>0.17054263565891473</v>
      </c>
      <c r="DM32" s="4">
        <f>DF32/(DY32+DZ32)</f>
        <v>12.585365853658537</v>
      </c>
      <c r="DN32" s="41">
        <f>(DQ32+DR32)/(DT32+DU32)</f>
        <v>0.91251972964336536</v>
      </c>
      <c r="DO32" s="43">
        <v>17</v>
      </c>
      <c r="DP32" s="28">
        <v>7.7049180327868845</v>
      </c>
      <c r="DQ32" s="28">
        <v>159.7842682926829</v>
      </c>
      <c r="DR32" s="28">
        <v>70.061646341463401</v>
      </c>
      <c r="DS32" s="28">
        <v>7.7049180327868845</v>
      </c>
      <c r="DT32" s="28">
        <v>178.33780487804876</v>
      </c>
      <c r="DU32" s="28">
        <v>73.542682926829272</v>
      </c>
      <c r="DV32" s="54">
        <v>40747.804878048824</v>
      </c>
      <c r="DW32" s="55">
        <v>10.333333333333334</v>
      </c>
      <c r="DX32" s="56">
        <v>0.14285714285714285</v>
      </c>
      <c r="DY32" s="55">
        <v>20.5</v>
      </c>
      <c r="DZ32" s="55">
        <v>0</v>
      </c>
      <c r="EA32" s="44">
        <v>18.818200000000001</v>
      </c>
      <c r="EB32" s="44">
        <v>20.181799999999999</v>
      </c>
      <c r="EC32" s="44">
        <v>19.909099999999999</v>
      </c>
      <c r="ED32" s="44">
        <v>20.636399999999998</v>
      </c>
      <c r="EE32" s="44">
        <v>20.090900000000001</v>
      </c>
      <c r="EF32" s="45">
        <v>11</v>
      </c>
      <c r="EG32" s="53">
        <v>894027.7699999999</v>
      </c>
      <c r="EH32" s="53">
        <v>42056.84</v>
      </c>
      <c r="EI32" s="53">
        <v>0</v>
      </c>
      <c r="EJ32" s="53">
        <v>148871.75</v>
      </c>
      <c r="EK32" s="53">
        <v>220486.40999999997</v>
      </c>
      <c r="EL32" s="53">
        <v>53795</v>
      </c>
      <c r="EM32" s="53">
        <v>0</v>
      </c>
      <c r="EN32" s="53">
        <v>66065</v>
      </c>
      <c r="EO32" s="53">
        <v>46773.5</v>
      </c>
      <c r="EP32" s="53">
        <v>54122.76</v>
      </c>
      <c r="EQ32" s="53">
        <v>0</v>
      </c>
      <c r="ER32" s="53">
        <v>23835</v>
      </c>
      <c r="ES32" s="53">
        <v>0</v>
      </c>
      <c r="ET32" s="53">
        <v>81853.58</v>
      </c>
      <c r="EU32" s="53">
        <v>211053.69</v>
      </c>
      <c r="EV32" s="53">
        <v>10357.09</v>
      </c>
      <c r="EW32" s="53">
        <v>0</v>
      </c>
      <c r="EX32" s="53">
        <v>34090.620000000003</v>
      </c>
      <c r="EY32" s="53">
        <v>48068.75</v>
      </c>
      <c r="EZ32" s="53">
        <v>16069</v>
      </c>
      <c r="FA32" s="53">
        <v>0</v>
      </c>
      <c r="FB32" s="53">
        <v>19011.18</v>
      </c>
      <c r="FC32" s="53">
        <v>5509.51</v>
      </c>
      <c r="FD32" s="53">
        <v>22848.66</v>
      </c>
      <c r="FE32" s="53">
        <v>0</v>
      </c>
      <c r="FF32" s="53">
        <v>1823.39</v>
      </c>
      <c r="FG32" s="53">
        <v>0</v>
      </c>
      <c r="FH32" s="53">
        <v>14618.21</v>
      </c>
      <c r="FI32" s="53">
        <v>86633.97</v>
      </c>
      <c r="FJ32" s="53">
        <v>500</v>
      </c>
      <c r="FK32" s="53">
        <v>0</v>
      </c>
      <c r="FL32" s="53">
        <v>59292.81</v>
      </c>
      <c r="FM32" s="53">
        <v>26587.760000000002</v>
      </c>
      <c r="FN32" s="53">
        <v>6276.83</v>
      </c>
      <c r="FO32" s="53">
        <v>0</v>
      </c>
      <c r="FP32" s="53">
        <v>164304.5</v>
      </c>
      <c r="FQ32" s="53">
        <v>16022.98</v>
      </c>
      <c r="FR32" s="53">
        <v>3034.27</v>
      </c>
      <c r="FS32" s="53">
        <v>0</v>
      </c>
      <c r="FT32" s="53">
        <v>0</v>
      </c>
      <c r="FU32" s="53">
        <v>0</v>
      </c>
      <c r="FV32" s="53">
        <v>27432.62</v>
      </c>
      <c r="FW32" s="53">
        <v>123100.56000000001</v>
      </c>
      <c r="FX32" s="53">
        <v>1052.23</v>
      </c>
      <c r="FY32" s="53">
        <v>0</v>
      </c>
      <c r="FZ32" s="53">
        <v>38541.82</v>
      </c>
      <c r="GA32" s="53">
        <v>1442.75</v>
      </c>
      <c r="GB32" s="53">
        <v>7179.05</v>
      </c>
      <c r="GC32" s="53">
        <v>95950.48</v>
      </c>
      <c r="GD32" s="53">
        <v>46959.74</v>
      </c>
      <c r="GE32" s="53">
        <v>26504.12</v>
      </c>
      <c r="GF32" s="53">
        <v>64439.37</v>
      </c>
      <c r="GG32" s="53">
        <v>0</v>
      </c>
      <c r="GH32" s="53">
        <v>0</v>
      </c>
      <c r="GI32" s="53">
        <v>0</v>
      </c>
      <c r="GJ32" s="53">
        <v>41164.910000000003</v>
      </c>
      <c r="GK32" s="53">
        <v>0</v>
      </c>
      <c r="GL32" s="53">
        <v>0</v>
      </c>
      <c r="GM32" s="53">
        <v>0</v>
      </c>
      <c r="GN32" s="53">
        <v>148.91999999999999</v>
      </c>
      <c r="GO32" s="53">
        <v>0</v>
      </c>
      <c r="GP32" s="53">
        <v>0</v>
      </c>
      <c r="GQ32" s="53">
        <v>0</v>
      </c>
      <c r="GR32" s="53">
        <v>0</v>
      </c>
      <c r="GS32" s="53">
        <v>59174</v>
      </c>
      <c r="GT32" s="53">
        <v>0</v>
      </c>
      <c r="GU32" s="53">
        <v>0</v>
      </c>
      <c r="GV32" s="53">
        <v>0</v>
      </c>
      <c r="GW32" s="53">
        <v>0</v>
      </c>
      <c r="GX32" s="53">
        <v>0</v>
      </c>
      <c r="GY32" s="53">
        <v>0</v>
      </c>
      <c r="GZ32" s="53">
        <v>0</v>
      </c>
      <c r="HA32" s="53">
        <v>0</v>
      </c>
      <c r="HB32" s="53">
        <v>1453</v>
      </c>
      <c r="HC32" s="53">
        <v>5634.91</v>
      </c>
      <c r="HD32" s="53">
        <v>808</v>
      </c>
      <c r="HE32" s="53">
        <v>0</v>
      </c>
      <c r="HF32" s="53">
        <v>0</v>
      </c>
      <c r="HG32" s="53">
        <v>4038</v>
      </c>
      <c r="HH32" s="53">
        <v>8191.59</v>
      </c>
      <c r="HI32" s="53">
        <v>0</v>
      </c>
      <c r="HJ32" s="53">
        <v>0</v>
      </c>
      <c r="HK32" s="53">
        <v>348917.07</v>
      </c>
      <c r="HL32" s="53">
        <v>1490</v>
      </c>
    </row>
    <row r="33" spans="1:220" ht="18" customHeight="1" x14ac:dyDescent="0.3">
      <c r="A33" s="2">
        <v>59003</v>
      </c>
      <c r="B33" s="3" t="s">
        <v>190</v>
      </c>
      <c r="C33" s="3" t="s">
        <v>569</v>
      </c>
      <c r="D33" s="6">
        <v>806.47686943999895</v>
      </c>
      <c r="E33" s="15" t="s">
        <v>189</v>
      </c>
      <c r="F33" s="4">
        <v>228</v>
      </c>
      <c r="G33" s="29">
        <v>683707.48</v>
      </c>
      <c r="H33" s="29">
        <v>5268.12</v>
      </c>
      <c r="I33" s="29">
        <v>1066589.3</v>
      </c>
      <c r="J33" s="29">
        <v>131865.12</v>
      </c>
      <c r="K33" s="29">
        <v>913963.26</v>
      </c>
      <c r="L33" s="29">
        <v>0</v>
      </c>
      <c r="M33" s="29">
        <v>0</v>
      </c>
      <c r="N33" s="29">
        <v>8401</v>
      </c>
      <c r="O33" s="29">
        <v>173858.74</v>
      </c>
      <c r="P33" s="29">
        <v>0</v>
      </c>
      <c r="Q33" s="29">
        <v>172.2</v>
      </c>
      <c r="R33" s="29">
        <v>56292.95</v>
      </c>
      <c r="S33" s="29">
        <v>1643.51</v>
      </c>
      <c r="T33" s="29">
        <v>0</v>
      </c>
      <c r="U33" s="29">
        <v>0</v>
      </c>
      <c r="V33" s="29">
        <v>0</v>
      </c>
      <c r="W33" s="29">
        <v>1033959</v>
      </c>
      <c r="X33" s="29">
        <v>0</v>
      </c>
      <c r="Y33" s="29">
        <v>0</v>
      </c>
      <c r="Z33" s="29">
        <v>0</v>
      </c>
      <c r="AA33" s="29">
        <v>52013</v>
      </c>
      <c r="AB33" s="29">
        <v>1139879.3400000001</v>
      </c>
      <c r="AC33" s="29">
        <v>0</v>
      </c>
      <c r="AD33" s="29">
        <v>0</v>
      </c>
      <c r="AE33" s="29">
        <v>82441.440000000002</v>
      </c>
      <c r="AF33" s="29">
        <v>0</v>
      </c>
      <c r="AG33" s="29">
        <v>0</v>
      </c>
      <c r="AH33" s="29">
        <v>164800.78</v>
      </c>
      <c r="AI33" s="29">
        <v>0</v>
      </c>
      <c r="AJ33" s="29">
        <v>0</v>
      </c>
      <c r="AK33" s="29">
        <v>49893.57</v>
      </c>
      <c r="AL33" s="29">
        <v>365.12</v>
      </c>
      <c r="AM33" s="29">
        <v>0</v>
      </c>
      <c r="AN33" s="29">
        <v>110281.87</v>
      </c>
      <c r="AO33" s="29">
        <v>254404.7</v>
      </c>
      <c r="AP33" s="29">
        <v>59817.66</v>
      </c>
      <c r="AQ33" s="29">
        <v>0</v>
      </c>
      <c r="AR33" s="29">
        <v>257688.9</v>
      </c>
      <c r="AS33" s="29">
        <v>118460.42</v>
      </c>
      <c r="AT33" s="29">
        <v>16090.99</v>
      </c>
      <c r="AU33" s="29">
        <v>0</v>
      </c>
      <c r="AV33" s="29">
        <v>0</v>
      </c>
      <c r="AW33" s="29">
        <v>0</v>
      </c>
      <c r="AX33" s="29">
        <v>83028.040000000008</v>
      </c>
      <c r="AY33" s="29">
        <v>0</v>
      </c>
      <c r="AZ33" s="29">
        <v>0</v>
      </c>
      <c r="BA33" s="29">
        <v>0</v>
      </c>
      <c r="BB33" s="29">
        <v>0</v>
      </c>
      <c r="BC33" s="29">
        <v>102486.39</v>
      </c>
      <c r="BD33" s="29">
        <v>3547.93</v>
      </c>
      <c r="BE33" s="29">
        <v>0</v>
      </c>
      <c r="BF33" s="29">
        <v>0</v>
      </c>
      <c r="BG33" s="29">
        <v>0</v>
      </c>
      <c r="BH33" s="29">
        <v>0</v>
      </c>
      <c r="BI33" s="29">
        <v>3506.25</v>
      </c>
      <c r="BJ33" s="29">
        <v>94087.67</v>
      </c>
      <c r="BK33" s="29">
        <v>19187.400000000001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4003.74</v>
      </c>
      <c r="BV33" s="29">
        <v>9124.2900000000009</v>
      </c>
      <c r="BW33" s="29">
        <v>2802.27</v>
      </c>
      <c r="BX33" s="29">
        <v>0</v>
      </c>
      <c r="BY33" s="29">
        <v>2695.75</v>
      </c>
      <c r="BZ33" s="29">
        <v>1177.4000000000001</v>
      </c>
      <c r="CA33" s="29">
        <v>2337.5700000000002</v>
      </c>
      <c r="CB33" s="29">
        <v>0</v>
      </c>
      <c r="CC33" s="29">
        <v>0</v>
      </c>
      <c r="CD33" s="29">
        <v>0</v>
      </c>
      <c r="CE33" s="29">
        <v>1330.04</v>
      </c>
      <c r="CF33" s="29">
        <v>10479.845235494493</v>
      </c>
      <c r="CG33" s="29">
        <v>715547.42</v>
      </c>
      <c r="CH33" s="29">
        <v>1935758.81</v>
      </c>
      <c r="CI33" s="29">
        <v>721478.58</v>
      </c>
      <c r="CJ33" s="29">
        <v>51468.34</v>
      </c>
      <c r="CK33" s="29">
        <v>662579.17000000004</v>
      </c>
      <c r="CL33" s="29">
        <v>47495.22</v>
      </c>
      <c r="CM33" s="29">
        <v>0</v>
      </c>
      <c r="CN33" s="29">
        <v>0</v>
      </c>
      <c r="CO33" s="29">
        <v>117656.78</v>
      </c>
      <c r="CP33" s="29">
        <v>10835.17</v>
      </c>
      <c r="CQ33" s="29">
        <v>0</v>
      </c>
      <c r="CR33" s="29">
        <v>0</v>
      </c>
      <c r="CS33" s="29">
        <v>112572.31</v>
      </c>
      <c r="CT33" s="29">
        <v>10731.58</v>
      </c>
      <c r="CU33" s="5">
        <v>1.512</v>
      </c>
      <c r="CV33" s="5">
        <v>3.383</v>
      </c>
      <c r="CW33" s="5">
        <v>7.0010000000000003</v>
      </c>
      <c r="CX33" s="5">
        <v>0.5</v>
      </c>
      <c r="CY33" s="5">
        <v>2.8</v>
      </c>
      <c r="CZ33" s="5">
        <v>0</v>
      </c>
      <c r="DA33" s="5"/>
      <c r="DB33" s="13">
        <v>291642789</v>
      </c>
      <c r="DC33" s="13">
        <v>17643233</v>
      </c>
      <c r="DD33" s="13">
        <v>6634837</v>
      </c>
      <c r="DE33" s="4">
        <v>27</v>
      </c>
      <c r="DF33" s="4">
        <v>240</v>
      </c>
      <c r="DG33" s="6">
        <v>63</v>
      </c>
      <c r="DH33" s="6">
        <v>15</v>
      </c>
      <c r="DI33" s="6">
        <v>229</v>
      </c>
      <c r="DJ33" s="5">
        <v>9.0000000000000011E-3</v>
      </c>
      <c r="DK33" s="41">
        <v>0.52200000000000002</v>
      </c>
      <c r="DL33" s="41">
        <f>DE33/DF33</f>
        <v>0.1125</v>
      </c>
      <c r="DM33" s="4">
        <f>DF33/(DY33+DZ33)</f>
        <v>10.322580645161297</v>
      </c>
      <c r="DN33" s="41">
        <f>(DQ33+DR33)/(DT33+DU33)</f>
        <v>0.88094230123066286</v>
      </c>
      <c r="DO33" s="43">
        <v>18</v>
      </c>
      <c r="DP33" s="28">
        <v>11.078313253012048</v>
      </c>
      <c r="DQ33" s="28">
        <v>134.58394506597818</v>
      </c>
      <c r="DR33" s="28">
        <v>68.670178571428565</v>
      </c>
      <c r="DS33" s="28">
        <v>11.078313253012048</v>
      </c>
      <c r="DT33" s="28">
        <v>155.77710843373495</v>
      </c>
      <c r="DU33" s="28">
        <v>74.946428571428555</v>
      </c>
      <c r="DV33" s="54">
        <v>40708.378181003616</v>
      </c>
      <c r="DW33" s="55">
        <v>12.6</v>
      </c>
      <c r="DX33" s="56">
        <v>0.12</v>
      </c>
      <c r="DY33" s="55">
        <v>22.749999999999986</v>
      </c>
      <c r="DZ33" s="55">
        <v>0.5</v>
      </c>
      <c r="EA33" s="44">
        <v>17.866700000000002</v>
      </c>
      <c r="EB33" s="44">
        <v>18.600000000000001</v>
      </c>
      <c r="EC33" s="44">
        <v>18.666699999999999</v>
      </c>
      <c r="ED33" s="44">
        <v>19.533300000000001</v>
      </c>
      <c r="EE33" s="44">
        <v>18.8</v>
      </c>
      <c r="EF33" s="45">
        <v>15</v>
      </c>
      <c r="EG33" s="53">
        <v>975868.44</v>
      </c>
      <c r="EH33" s="53">
        <v>6357.34</v>
      </c>
      <c r="EI33" s="53">
        <v>0</v>
      </c>
      <c r="EJ33" s="53">
        <v>68167.22</v>
      </c>
      <c r="EK33" s="53">
        <v>153883.03999999998</v>
      </c>
      <c r="EL33" s="53">
        <v>47000</v>
      </c>
      <c r="EM33" s="53">
        <v>0</v>
      </c>
      <c r="EN33" s="53">
        <v>50856.76</v>
      </c>
      <c r="EO33" s="53">
        <v>38543.25</v>
      </c>
      <c r="EP33" s="53">
        <v>42493.84</v>
      </c>
      <c r="EQ33" s="53">
        <v>0</v>
      </c>
      <c r="ER33" s="53">
        <v>0</v>
      </c>
      <c r="ES33" s="53">
        <v>0</v>
      </c>
      <c r="ET33" s="53">
        <v>44568.4</v>
      </c>
      <c r="EU33" s="53">
        <v>268681.16000000003</v>
      </c>
      <c r="EV33" s="53">
        <v>851.46</v>
      </c>
      <c r="EW33" s="53">
        <v>0</v>
      </c>
      <c r="EX33" s="53">
        <v>26259.9</v>
      </c>
      <c r="EY33" s="53">
        <v>60618.8</v>
      </c>
      <c r="EZ33" s="53">
        <v>6619.71</v>
      </c>
      <c r="FA33" s="53">
        <v>0</v>
      </c>
      <c r="FB33" s="53">
        <v>31525.27</v>
      </c>
      <c r="FC33" s="53">
        <v>6623.35</v>
      </c>
      <c r="FD33" s="53">
        <v>13919.09</v>
      </c>
      <c r="FE33" s="53">
        <v>0</v>
      </c>
      <c r="FF33" s="53">
        <v>0</v>
      </c>
      <c r="FG33" s="53">
        <v>0</v>
      </c>
      <c r="FH33" s="53">
        <v>4728.58</v>
      </c>
      <c r="FI33" s="53">
        <v>62217.25</v>
      </c>
      <c r="FJ33" s="53">
        <v>0</v>
      </c>
      <c r="FK33" s="53">
        <v>0</v>
      </c>
      <c r="FL33" s="53">
        <v>111489.54000000001</v>
      </c>
      <c r="FM33" s="53">
        <v>52864.130000000005</v>
      </c>
      <c r="FN33" s="53">
        <v>7648.16</v>
      </c>
      <c r="FO33" s="53">
        <v>0</v>
      </c>
      <c r="FP33" s="53">
        <v>232704.18</v>
      </c>
      <c r="FQ33" s="53">
        <v>46004.25</v>
      </c>
      <c r="FR33" s="53">
        <v>415.7</v>
      </c>
      <c r="FS33" s="53">
        <v>0</v>
      </c>
      <c r="FT33" s="53">
        <v>0</v>
      </c>
      <c r="FU33" s="53">
        <v>0</v>
      </c>
      <c r="FV33" s="53">
        <v>23366.36</v>
      </c>
      <c r="FW33" s="53">
        <v>112830.60999999999</v>
      </c>
      <c r="FX33" s="53">
        <v>405.7</v>
      </c>
      <c r="FY33" s="53">
        <v>0</v>
      </c>
      <c r="FZ33" s="53">
        <v>1475.6200000000001</v>
      </c>
      <c r="GA33" s="53">
        <v>3837.87</v>
      </c>
      <c r="GB33" s="53">
        <v>947.81</v>
      </c>
      <c r="GC33" s="53">
        <v>0</v>
      </c>
      <c r="GD33" s="53">
        <v>16611.78</v>
      </c>
      <c r="GE33" s="53">
        <v>26014.9</v>
      </c>
      <c r="GF33" s="53">
        <v>72629.17</v>
      </c>
      <c r="GG33" s="53">
        <v>0</v>
      </c>
      <c r="GH33" s="53">
        <v>0</v>
      </c>
      <c r="GI33" s="53">
        <v>0</v>
      </c>
      <c r="GJ33" s="53">
        <v>13120.429999999998</v>
      </c>
      <c r="GK33" s="53">
        <v>20163.87</v>
      </c>
      <c r="GL33" s="53">
        <v>0</v>
      </c>
      <c r="GM33" s="53">
        <v>0</v>
      </c>
      <c r="GN33" s="53">
        <v>0</v>
      </c>
      <c r="GO33" s="53">
        <v>0</v>
      </c>
      <c r="GP33" s="53">
        <v>0</v>
      </c>
      <c r="GQ33" s="53">
        <v>0</v>
      </c>
      <c r="GR33" s="53">
        <v>8982.0499999999993</v>
      </c>
      <c r="GS33" s="53">
        <v>0</v>
      </c>
      <c r="GT33" s="53">
        <v>0</v>
      </c>
      <c r="GU33" s="53">
        <v>0</v>
      </c>
      <c r="GV33" s="53">
        <v>0</v>
      </c>
      <c r="GW33" s="53">
        <v>0</v>
      </c>
      <c r="GX33" s="53">
        <v>0</v>
      </c>
      <c r="GY33" s="53">
        <v>736</v>
      </c>
      <c r="GZ33" s="53">
        <v>0</v>
      </c>
      <c r="HA33" s="53">
        <v>0</v>
      </c>
      <c r="HB33" s="53">
        <v>981</v>
      </c>
      <c r="HC33" s="53">
        <v>11512.55</v>
      </c>
      <c r="HD33" s="53">
        <v>404.25</v>
      </c>
      <c r="HE33" s="53">
        <v>0</v>
      </c>
      <c r="HF33" s="53">
        <v>22191</v>
      </c>
      <c r="HG33" s="53">
        <v>6000</v>
      </c>
      <c r="HH33" s="53">
        <v>1543.07</v>
      </c>
      <c r="HI33" s="53">
        <v>0</v>
      </c>
      <c r="HJ33" s="53">
        <v>0</v>
      </c>
      <c r="HK33" s="53">
        <v>0</v>
      </c>
      <c r="HL33" s="53">
        <v>2080.56</v>
      </c>
    </row>
    <row r="34" spans="1:220" ht="18" customHeight="1" x14ac:dyDescent="0.3">
      <c r="A34" s="2">
        <v>21003</v>
      </c>
      <c r="B34" s="3" t="s">
        <v>400</v>
      </c>
      <c r="C34" s="3" t="s">
        <v>483</v>
      </c>
      <c r="D34" s="6">
        <v>382.46320738999901</v>
      </c>
      <c r="E34" s="15" t="s">
        <v>66</v>
      </c>
      <c r="F34" s="4">
        <v>252</v>
      </c>
      <c r="G34" s="29">
        <v>1080472.0900000001</v>
      </c>
      <c r="H34" s="29">
        <v>23080.82</v>
      </c>
      <c r="I34" s="29">
        <v>841128.69</v>
      </c>
      <c r="J34" s="29">
        <v>93585.32</v>
      </c>
      <c r="K34" s="29">
        <v>1325847.26</v>
      </c>
      <c r="L34" s="29">
        <v>0</v>
      </c>
      <c r="M34" s="29">
        <v>0</v>
      </c>
      <c r="N34" s="29">
        <v>19312.5</v>
      </c>
      <c r="O34" s="29">
        <v>428533.65</v>
      </c>
      <c r="P34" s="29">
        <v>0</v>
      </c>
      <c r="Q34" s="29">
        <v>0</v>
      </c>
      <c r="R34" s="29">
        <v>66863</v>
      </c>
      <c r="S34" s="29">
        <v>2302.15</v>
      </c>
      <c r="T34" s="29">
        <v>0</v>
      </c>
      <c r="U34" s="29">
        <v>0</v>
      </c>
      <c r="V34" s="29">
        <v>0</v>
      </c>
      <c r="W34" s="29">
        <v>789734</v>
      </c>
      <c r="X34" s="29">
        <v>0</v>
      </c>
      <c r="Y34" s="29">
        <v>0</v>
      </c>
      <c r="Z34" s="29">
        <v>0</v>
      </c>
      <c r="AA34" s="29">
        <v>54334</v>
      </c>
      <c r="AB34" s="29">
        <v>1178418.3700000001</v>
      </c>
      <c r="AC34" s="29">
        <v>30115.95</v>
      </c>
      <c r="AD34" s="29">
        <v>0</v>
      </c>
      <c r="AE34" s="29">
        <v>7713.63</v>
      </c>
      <c r="AF34" s="29">
        <v>0</v>
      </c>
      <c r="AG34" s="29">
        <v>0</v>
      </c>
      <c r="AH34" s="29">
        <v>261645.36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99008.25</v>
      </c>
      <c r="AO34" s="29">
        <v>304142.23</v>
      </c>
      <c r="AP34" s="29">
        <v>141331.13</v>
      </c>
      <c r="AQ34" s="29">
        <v>0</v>
      </c>
      <c r="AR34" s="29">
        <v>373699.37</v>
      </c>
      <c r="AS34" s="29">
        <v>137266.74</v>
      </c>
      <c r="AT34" s="29">
        <v>2633.73</v>
      </c>
      <c r="AU34" s="29">
        <v>2976</v>
      </c>
      <c r="AV34" s="29">
        <v>0</v>
      </c>
      <c r="AW34" s="29">
        <v>0</v>
      </c>
      <c r="AX34" s="29">
        <v>209118.68</v>
      </c>
      <c r="AY34" s="29">
        <v>0</v>
      </c>
      <c r="AZ34" s="29">
        <v>0</v>
      </c>
      <c r="BA34" s="29">
        <v>3800</v>
      </c>
      <c r="BB34" s="29">
        <v>12253.96</v>
      </c>
      <c r="BC34" s="29">
        <v>5366.8</v>
      </c>
      <c r="BD34" s="29">
        <v>78250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128563.51000000001</v>
      </c>
      <c r="BK34" s="29">
        <v>22496.76</v>
      </c>
      <c r="BL34" s="29">
        <v>0</v>
      </c>
      <c r="BM34" s="29">
        <v>0</v>
      </c>
      <c r="BN34" s="29">
        <v>0</v>
      </c>
      <c r="BO34" s="29">
        <v>8054.42</v>
      </c>
      <c r="BP34" s="29">
        <v>24133.68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11199.130498295734</v>
      </c>
      <c r="CG34" s="29">
        <v>1265890.33</v>
      </c>
      <c r="CH34" s="29">
        <v>2894888.85</v>
      </c>
      <c r="CI34" s="29">
        <v>1382978.85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159816.79</v>
      </c>
      <c r="CP34" s="29">
        <v>0</v>
      </c>
      <c r="CQ34" s="29">
        <v>0</v>
      </c>
      <c r="CR34" s="29">
        <v>0</v>
      </c>
      <c r="CS34" s="29">
        <v>175654.07</v>
      </c>
      <c r="CT34" s="29">
        <v>0</v>
      </c>
      <c r="CU34" s="5">
        <v>1.512</v>
      </c>
      <c r="CV34" s="5">
        <v>3.383</v>
      </c>
      <c r="CW34" s="5">
        <v>7.0010000000000003</v>
      </c>
      <c r="CX34" s="5">
        <v>1</v>
      </c>
      <c r="CY34" s="5">
        <v>2.6379999999999999</v>
      </c>
      <c r="CZ34" s="5">
        <v>0</v>
      </c>
      <c r="DA34" s="5"/>
      <c r="DB34" s="13">
        <v>424060474</v>
      </c>
      <c r="DC34" s="13">
        <v>42648390</v>
      </c>
      <c r="DD34" s="13">
        <v>23286500</v>
      </c>
      <c r="DE34" s="4">
        <v>34</v>
      </c>
      <c r="DF34" s="4">
        <v>283</v>
      </c>
      <c r="DG34" s="6">
        <v>4</v>
      </c>
      <c r="DH34" s="6">
        <v>48</v>
      </c>
      <c r="DI34" s="6">
        <v>253</v>
      </c>
      <c r="DJ34" s="5">
        <v>0</v>
      </c>
      <c r="DK34" s="41">
        <v>0.30199999999999999</v>
      </c>
      <c r="DL34" s="41">
        <f>DE34/DF34</f>
        <v>0.12014134275618374</v>
      </c>
      <c r="DM34" s="4">
        <f>DF34/(DY34+DZ34)</f>
        <v>12.331154684095862</v>
      </c>
      <c r="DN34" s="41">
        <f>(DQ34+DR34)/(DT34+DU34)</f>
        <v>0.9863150868700602</v>
      </c>
      <c r="DO34" s="43">
        <v>18</v>
      </c>
      <c r="DP34" s="28">
        <v>30.586206896551722</v>
      </c>
      <c r="DQ34" s="28">
        <v>167.63988808979701</v>
      </c>
      <c r="DR34" s="28">
        <v>79.667151162790702</v>
      </c>
      <c r="DS34" s="28">
        <v>30.586206896551722</v>
      </c>
      <c r="DT34" s="28">
        <v>169.73837209302326</v>
      </c>
      <c r="DU34" s="28">
        <v>81</v>
      </c>
      <c r="DV34" s="54">
        <v>43520.566636197444</v>
      </c>
      <c r="DW34" s="55">
        <v>17.458333333333332</v>
      </c>
      <c r="DX34" s="56">
        <v>0.125</v>
      </c>
      <c r="DY34" s="55">
        <v>21.949999999999996</v>
      </c>
      <c r="DZ34" s="55">
        <v>1</v>
      </c>
      <c r="EA34" s="44">
        <v>17.100000000000001</v>
      </c>
      <c r="EB34" s="44">
        <v>18.600000000000001</v>
      </c>
      <c r="EC34" s="44">
        <v>19.100000000000001</v>
      </c>
      <c r="ED34" s="44">
        <v>19.899999999999999</v>
      </c>
      <c r="EE34" s="44">
        <v>18.899999999999999</v>
      </c>
      <c r="EF34" s="45">
        <v>10</v>
      </c>
      <c r="EG34" s="53">
        <v>1036757.6</v>
      </c>
      <c r="EH34" s="53">
        <v>25496.67</v>
      </c>
      <c r="EI34" s="53">
        <v>0</v>
      </c>
      <c r="EJ34" s="53">
        <v>77885.929999999993</v>
      </c>
      <c r="EK34" s="53">
        <v>197252.22</v>
      </c>
      <c r="EL34" s="53">
        <v>92821.87</v>
      </c>
      <c r="EM34" s="53">
        <v>0</v>
      </c>
      <c r="EN34" s="53">
        <v>98726.75</v>
      </c>
      <c r="EO34" s="53">
        <v>79290</v>
      </c>
      <c r="EP34" s="53">
        <v>82400.350000000006</v>
      </c>
      <c r="EQ34" s="53">
        <v>0</v>
      </c>
      <c r="ER34" s="53">
        <v>0</v>
      </c>
      <c r="ES34" s="53">
        <v>0</v>
      </c>
      <c r="ET34" s="53">
        <v>137504.01</v>
      </c>
      <c r="EU34" s="53">
        <v>235469.69</v>
      </c>
      <c r="EV34" s="53">
        <v>3403.67</v>
      </c>
      <c r="EW34" s="53">
        <v>0</v>
      </c>
      <c r="EX34" s="53">
        <v>17165.29</v>
      </c>
      <c r="EY34" s="53">
        <v>84610.73000000001</v>
      </c>
      <c r="EZ34" s="53">
        <v>42319.9</v>
      </c>
      <c r="FA34" s="53">
        <v>0</v>
      </c>
      <c r="FB34" s="53">
        <v>13215.12</v>
      </c>
      <c r="FC34" s="53">
        <v>8960.92</v>
      </c>
      <c r="FD34" s="53">
        <v>11113.17</v>
      </c>
      <c r="FE34" s="53">
        <v>0</v>
      </c>
      <c r="FF34" s="53">
        <v>0</v>
      </c>
      <c r="FG34" s="53">
        <v>0</v>
      </c>
      <c r="FH34" s="53">
        <v>28749.75</v>
      </c>
      <c r="FI34" s="53">
        <v>70408.499999999985</v>
      </c>
      <c r="FJ34" s="53">
        <v>0</v>
      </c>
      <c r="FK34" s="53">
        <v>0</v>
      </c>
      <c r="FL34" s="53">
        <v>131315.41999999998</v>
      </c>
      <c r="FM34" s="53">
        <v>40305.25</v>
      </c>
      <c r="FN34" s="53">
        <v>3587.81</v>
      </c>
      <c r="FO34" s="53">
        <v>0</v>
      </c>
      <c r="FP34" s="53">
        <v>229635.86</v>
      </c>
      <c r="FQ34" s="53">
        <v>26672.37</v>
      </c>
      <c r="FR34" s="53">
        <v>26840.83</v>
      </c>
      <c r="FS34" s="53">
        <v>2976</v>
      </c>
      <c r="FT34" s="53">
        <v>0</v>
      </c>
      <c r="FU34" s="53">
        <v>0</v>
      </c>
      <c r="FV34" s="53">
        <v>25245.379999999997</v>
      </c>
      <c r="FW34" s="53">
        <v>55245.829999999994</v>
      </c>
      <c r="FX34" s="53">
        <v>1215.6099999999999</v>
      </c>
      <c r="FY34" s="53">
        <v>0</v>
      </c>
      <c r="FZ34" s="53">
        <v>820.16000000000008</v>
      </c>
      <c r="GA34" s="53">
        <v>296.98</v>
      </c>
      <c r="GB34" s="53">
        <v>4280.01</v>
      </c>
      <c r="GC34" s="53">
        <v>0</v>
      </c>
      <c r="GD34" s="53">
        <v>33328.39</v>
      </c>
      <c r="GE34" s="53">
        <v>30397.87</v>
      </c>
      <c r="GF34" s="53">
        <v>74094.11</v>
      </c>
      <c r="GG34" s="53">
        <v>0</v>
      </c>
      <c r="GH34" s="53">
        <v>0</v>
      </c>
      <c r="GI34" s="53">
        <v>0</v>
      </c>
      <c r="GJ34" s="53">
        <v>6591.44</v>
      </c>
      <c r="GK34" s="53">
        <v>44441.990000000005</v>
      </c>
      <c r="GL34" s="53">
        <v>0</v>
      </c>
      <c r="GM34" s="53">
        <v>0</v>
      </c>
      <c r="GN34" s="53">
        <v>9.9600000000000009</v>
      </c>
      <c r="GO34" s="53">
        <v>0</v>
      </c>
      <c r="GP34" s="53">
        <v>0</v>
      </c>
      <c r="GQ34" s="53">
        <v>12253.96</v>
      </c>
      <c r="GR34" s="53">
        <v>4116.8</v>
      </c>
      <c r="GS34" s="53">
        <v>78250</v>
      </c>
      <c r="GT34" s="53">
        <v>0</v>
      </c>
      <c r="GU34" s="53">
        <v>0</v>
      </c>
      <c r="GV34" s="53">
        <v>0</v>
      </c>
      <c r="GW34" s="53">
        <v>0</v>
      </c>
      <c r="GX34" s="53">
        <v>0</v>
      </c>
      <c r="GY34" s="53">
        <v>5453.75</v>
      </c>
      <c r="GZ34" s="53">
        <v>0</v>
      </c>
      <c r="HA34" s="53">
        <v>0</v>
      </c>
      <c r="HB34" s="53">
        <v>375</v>
      </c>
      <c r="HC34" s="53">
        <v>4173.8099999999995</v>
      </c>
      <c r="HD34" s="53">
        <v>2121.54</v>
      </c>
      <c r="HE34" s="53">
        <v>0</v>
      </c>
      <c r="HF34" s="53">
        <v>43.25</v>
      </c>
      <c r="HG34" s="53">
        <v>0</v>
      </c>
      <c r="HH34" s="53">
        <v>7973.02</v>
      </c>
      <c r="HI34" s="53">
        <v>0</v>
      </c>
      <c r="HJ34" s="53">
        <v>0</v>
      </c>
      <c r="HK34" s="53">
        <v>0</v>
      </c>
      <c r="HL34" s="53">
        <v>11028.1</v>
      </c>
    </row>
    <row r="35" spans="1:220" ht="18" customHeight="1" x14ac:dyDescent="0.3">
      <c r="A35" s="2">
        <v>16001</v>
      </c>
      <c r="B35" s="3" t="s">
        <v>50</v>
      </c>
      <c r="C35" s="3" t="s">
        <v>472</v>
      </c>
      <c r="D35" s="6">
        <v>1207.73391272</v>
      </c>
      <c r="E35" s="15" t="s">
        <v>51</v>
      </c>
      <c r="F35" s="4">
        <v>955</v>
      </c>
      <c r="G35" s="29">
        <v>4946460.13</v>
      </c>
      <c r="H35" s="29">
        <v>60364.39</v>
      </c>
      <c r="I35" s="29">
        <v>1322512.0900000001</v>
      </c>
      <c r="J35" s="29">
        <v>463695.47</v>
      </c>
      <c r="K35" s="29">
        <v>2912675.27</v>
      </c>
      <c r="L35" s="29">
        <v>0</v>
      </c>
      <c r="M35" s="29">
        <v>0</v>
      </c>
      <c r="N35" s="29">
        <v>87888.37</v>
      </c>
      <c r="O35" s="29">
        <v>1520858.98</v>
      </c>
      <c r="P35" s="29">
        <v>0</v>
      </c>
      <c r="Q35" s="29">
        <v>0</v>
      </c>
      <c r="R35" s="29">
        <v>244260</v>
      </c>
      <c r="S35" s="29">
        <v>348.31</v>
      </c>
      <c r="T35" s="29">
        <v>0</v>
      </c>
      <c r="U35" s="29">
        <v>0</v>
      </c>
      <c r="V35" s="29">
        <v>0</v>
      </c>
      <c r="W35" s="29">
        <v>1177983</v>
      </c>
      <c r="X35" s="29">
        <v>0</v>
      </c>
      <c r="Y35" s="29">
        <v>0</v>
      </c>
      <c r="Z35" s="29">
        <v>0</v>
      </c>
      <c r="AA35" s="29">
        <v>57177</v>
      </c>
      <c r="AB35" s="29">
        <v>3966702.16</v>
      </c>
      <c r="AC35" s="29">
        <v>0</v>
      </c>
      <c r="AD35" s="29">
        <v>2000</v>
      </c>
      <c r="AE35" s="29">
        <v>225526.26</v>
      </c>
      <c r="AF35" s="29">
        <v>0</v>
      </c>
      <c r="AG35" s="29">
        <v>0</v>
      </c>
      <c r="AH35" s="29">
        <v>1079383.3</v>
      </c>
      <c r="AI35" s="29">
        <v>58530.71</v>
      </c>
      <c r="AJ35" s="29">
        <v>0</v>
      </c>
      <c r="AK35" s="29">
        <v>0</v>
      </c>
      <c r="AL35" s="29">
        <v>0</v>
      </c>
      <c r="AM35" s="29">
        <v>0</v>
      </c>
      <c r="AN35" s="29">
        <v>418550.38</v>
      </c>
      <c r="AO35" s="29">
        <v>898515.34</v>
      </c>
      <c r="AP35" s="29">
        <v>182660.96</v>
      </c>
      <c r="AQ35" s="29">
        <v>0</v>
      </c>
      <c r="AR35" s="29">
        <v>1152119.8500000001</v>
      </c>
      <c r="AS35" s="29">
        <v>216971.61</v>
      </c>
      <c r="AT35" s="29">
        <v>35166.400000000001</v>
      </c>
      <c r="AU35" s="29">
        <v>0</v>
      </c>
      <c r="AV35" s="29">
        <v>57689.66</v>
      </c>
      <c r="AW35" s="29">
        <v>0</v>
      </c>
      <c r="AX35" s="29">
        <v>411250.63</v>
      </c>
      <c r="AY35" s="29">
        <v>18080.740000000002</v>
      </c>
      <c r="AZ35" s="29">
        <v>0</v>
      </c>
      <c r="BA35" s="29">
        <v>0</v>
      </c>
      <c r="BB35" s="29">
        <v>423267.24</v>
      </c>
      <c r="BC35" s="29">
        <v>311290.43</v>
      </c>
      <c r="BD35" s="29">
        <v>112655</v>
      </c>
      <c r="BE35" s="29">
        <v>4200</v>
      </c>
      <c r="BF35" s="29">
        <v>0</v>
      </c>
      <c r="BG35" s="29">
        <v>0</v>
      </c>
      <c r="BH35" s="29">
        <v>1369511.71</v>
      </c>
      <c r="BI35" s="29">
        <v>69303.81</v>
      </c>
      <c r="BJ35" s="29">
        <v>260682.11000000002</v>
      </c>
      <c r="BK35" s="29">
        <v>127418.06</v>
      </c>
      <c r="BL35" s="29">
        <v>0</v>
      </c>
      <c r="BM35" s="29">
        <v>0</v>
      </c>
      <c r="BN35" s="29">
        <v>0</v>
      </c>
      <c r="BO35" s="29">
        <v>30215.53</v>
      </c>
      <c r="BP35" s="29">
        <v>59862.49</v>
      </c>
      <c r="BQ35" s="29">
        <v>0</v>
      </c>
      <c r="BR35" s="29">
        <v>60092.83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9645.6816286135981</v>
      </c>
      <c r="CG35" s="29">
        <v>1831309.37</v>
      </c>
      <c r="CH35" s="29">
        <v>5844276.21</v>
      </c>
      <c r="CI35" s="29">
        <v>511518.3</v>
      </c>
      <c r="CJ35" s="29">
        <v>0</v>
      </c>
      <c r="CK35" s="29">
        <v>4112652.67</v>
      </c>
      <c r="CL35" s="29">
        <v>717149</v>
      </c>
      <c r="CM35" s="29">
        <v>84773.19</v>
      </c>
      <c r="CN35" s="29">
        <v>0</v>
      </c>
      <c r="CO35" s="29">
        <v>439120.53</v>
      </c>
      <c r="CP35" s="29">
        <v>630</v>
      </c>
      <c r="CQ35" s="29">
        <v>0</v>
      </c>
      <c r="CR35" s="29">
        <v>0</v>
      </c>
      <c r="CS35" s="29">
        <v>453050.82</v>
      </c>
      <c r="CT35" s="29">
        <v>226.6</v>
      </c>
      <c r="CU35" s="5">
        <v>1.512</v>
      </c>
      <c r="CV35" s="5">
        <v>3.383</v>
      </c>
      <c r="CW35" s="5">
        <v>7.0010000000000003</v>
      </c>
      <c r="CX35" s="5">
        <v>1.5669999999999999</v>
      </c>
      <c r="CY35" s="5">
        <v>2.9220000000000002</v>
      </c>
      <c r="CZ35" s="5">
        <v>0</v>
      </c>
      <c r="DA35" s="5"/>
      <c r="DB35" s="13">
        <v>125055822</v>
      </c>
      <c r="DC35" s="13">
        <v>531498405</v>
      </c>
      <c r="DD35" s="13">
        <v>346429809</v>
      </c>
      <c r="DE35" s="4">
        <v>140</v>
      </c>
      <c r="DF35" s="4">
        <v>955</v>
      </c>
      <c r="DG35" s="6">
        <v>46</v>
      </c>
      <c r="DH35" s="6">
        <v>99.3</v>
      </c>
      <c r="DI35" s="6">
        <v>958.86</v>
      </c>
      <c r="DJ35" s="5">
        <v>1.2E-2</v>
      </c>
      <c r="DK35" s="41">
        <v>0.379</v>
      </c>
      <c r="DL35" s="41">
        <f>DE35/DF35</f>
        <v>0.14659685863874344</v>
      </c>
      <c r="DM35" s="4">
        <f>DF35/(DY35+DZ35)</f>
        <v>13.94160583941605</v>
      </c>
      <c r="DN35" s="41">
        <f>(DQ35+DR35)/(DT35+DU35)</f>
        <v>0.93212778626604864</v>
      </c>
      <c r="DO35" s="43">
        <v>55</v>
      </c>
      <c r="DP35" s="28">
        <v>0</v>
      </c>
      <c r="DQ35" s="28">
        <v>606.93767324878411</v>
      </c>
      <c r="DR35" s="28">
        <v>263.86192052980135</v>
      </c>
      <c r="DS35" s="28">
        <v>0</v>
      </c>
      <c r="DT35" s="28">
        <v>656.43173601443118</v>
      </c>
      <c r="DU35" s="28">
        <v>277.77450331125829</v>
      </c>
      <c r="DV35" s="54">
        <v>44204.323758228573</v>
      </c>
      <c r="DW35" s="55">
        <v>13.573529411764707</v>
      </c>
      <c r="DX35" s="56">
        <v>0.23529411764705882</v>
      </c>
      <c r="DY35" s="55">
        <v>68.500000000000043</v>
      </c>
      <c r="DZ35" s="55">
        <v>0</v>
      </c>
      <c r="EA35" s="44">
        <v>23.476199999999999</v>
      </c>
      <c r="EB35" s="44">
        <v>20.476199999999999</v>
      </c>
      <c r="EC35" s="44">
        <v>23</v>
      </c>
      <c r="ED35" s="44">
        <v>21.8095</v>
      </c>
      <c r="EE35" s="44">
        <v>22.381</v>
      </c>
      <c r="EF35" s="45">
        <v>21</v>
      </c>
      <c r="EG35" s="53">
        <v>3659707.4200000004</v>
      </c>
      <c r="EH35" s="53">
        <v>43807.7</v>
      </c>
      <c r="EI35" s="53">
        <v>0</v>
      </c>
      <c r="EJ35" s="53">
        <v>237460.39</v>
      </c>
      <c r="EK35" s="53">
        <v>586974.69999999995</v>
      </c>
      <c r="EL35" s="53">
        <v>129694.43</v>
      </c>
      <c r="EM35" s="53">
        <v>30888</v>
      </c>
      <c r="EN35" s="53">
        <v>399964.72</v>
      </c>
      <c r="EO35" s="53">
        <v>19248.59</v>
      </c>
      <c r="EP35" s="53">
        <v>429</v>
      </c>
      <c r="EQ35" s="53">
        <v>0</v>
      </c>
      <c r="ER35" s="53">
        <v>0</v>
      </c>
      <c r="ES35" s="53">
        <v>0</v>
      </c>
      <c r="ET35" s="53">
        <v>222812.38</v>
      </c>
      <c r="EU35" s="53">
        <v>1021367.28</v>
      </c>
      <c r="EV35" s="53">
        <v>13229.19</v>
      </c>
      <c r="EW35" s="53">
        <v>0</v>
      </c>
      <c r="EX35" s="53">
        <v>45998</v>
      </c>
      <c r="EY35" s="53">
        <v>216340.21000000002</v>
      </c>
      <c r="EZ35" s="53">
        <v>37256.550000000003</v>
      </c>
      <c r="FA35" s="53">
        <v>4216.22</v>
      </c>
      <c r="FB35" s="53">
        <v>146016.54</v>
      </c>
      <c r="FC35" s="53">
        <v>1741.98</v>
      </c>
      <c r="FD35" s="53">
        <v>58.24</v>
      </c>
      <c r="FE35" s="53">
        <v>0</v>
      </c>
      <c r="FF35" s="53">
        <v>117782.49</v>
      </c>
      <c r="FG35" s="53">
        <v>0</v>
      </c>
      <c r="FH35" s="53">
        <v>34374.589999999997</v>
      </c>
      <c r="FI35" s="53">
        <v>228904.55</v>
      </c>
      <c r="FJ35" s="53">
        <v>30</v>
      </c>
      <c r="FK35" s="53">
        <v>2000</v>
      </c>
      <c r="FL35" s="53">
        <v>383588.55000000005</v>
      </c>
      <c r="FM35" s="53">
        <v>95467.26999999999</v>
      </c>
      <c r="FN35" s="53">
        <v>13493.05</v>
      </c>
      <c r="FO35" s="53">
        <v>388163.02</v>
      </c>
      <c r="FP35" s="53">
        <v>565407.52</v>
      </c>
      <c r="FQ35" s="53">
        <v>250553.45</v>
      </c>
      <c r="FR35" s="53">
        <v>485986.16</v>
      </c>
      <c r="FS35" s="53">
        <v>0</v>
      </c>
      <c r="FT35" s="53">
        <v>0</v>
      </c>
      <c r="FU35" s="53">
        <v>0</v>
      </c>
      <c r="FV35" s="53">
        <v>133856.49</v>
      </c>
      <c r="FW35" s="53">
        <v>336422.75</v>
      </c>
      <c r="FX35" s="53">
        <v>1690.4199999999998</v>
      </c>
      <c r="FY35" s="53">
        <v>0</v>
      </c>
      <c r="FZ35" s="53">
        <v>29212.99</v>
      </c>
      <c r="GA35" s="53">
        <v>11183.13</v>
      </c>
      <c r="GB35" s="53">
        <v>1633.93</v>
      </c>
      <c r="GC35" s="53">
        <v>0</v>
      </c>
      <c r="GD35" s="53">
        <v>314292.81</v>
      </c>
      <c r="GE35" s="53">
        <v>5933.12</v>
      </c>
      <c r="GF35" s="53">
        <v>52793.4</v>
      </c>
      <c r="GG35" s="53">
        <v>0</v>
      </c>
      <c r="GH35" s="53">
        <v>0</v>
      </c>
      <c r="GI35" s="53">
        <v>0</v>
      </c>
      <c r="GJ35" s="53">
        <v>72122.77</v>
      </c>
      <c r="GK35" s="53">
        <v>0</v>
      </c>
      <c r="GL35" s="53">
        <v>0</v>
      </c>
      <c r="GM35" s="53">
        <v>0</v>
      </c>
      <c r="GN35" s="53">
        <v>146.30000000000001</v>
      </c>
      <c r="GO35" s="53">
        <v>0</v>
      </c>
      <c r="GP35" s="53">
        <v>0</v>
      </c>
      <c r="GQ35" s="53">
        <v>0</v>
      </c>
      <c r="GR35" s="53">
        <v>37728.69</v>
      </c>
      <c r="GS35" s="53">
        <v>82365</v>
      </c>
      <c r="GT35" s="53">
        <v>4200</v>
      </c>
      <c r="GU35" s="53">
        <v>0</v>
      </c>
      <c r="GV35" s="53">
        <v>0</v>
      </c>
      <c r="GW35" s="53">
        <v>0</v>
      </c>
      <c r="GX35" s="53">
        <v>6619.99</v>
      </c>
      <c r="GY35" s="53">
        <v>25209.72</v>
      </c>
      <c r="GZ35" s="53">
        <v>0</v>
      </c>
      <c r="HA35" s="53">
        <v>0</v>
      </c>
      <c r="HB35" s="53">
        <v>907</v>
      </c>
      <c r="HC35" s="53">
        <v>115968.09</v>
      </c>
      <c r="HD35" s="53">
        <v>583</v>
      </c>
      <c r="HE35" s="53">
        <v>0</v>
      </c>
      <c r="HF35" s="53">
        <v>0</v>
      </c>
      <c r="HG35" s="53">
        <v>0</v>
      </c>
      <c r="HH35" s="53">
        <v>8812.91</v>
      </c>
      <c r="HI35" s="53">
        <v>0</v>
      </c>
      <c r="HJ35" s="53">
        <v>0</v>
      </c>
      <c r="HK35" s="53">
        <v>1369511.71</v>
      </c>
      <c r="HL35" s="53">
        <v>10768.220000000001</v>
      </c>
    </row>
    <row r="36" spans="1:220" ht="18" customHeight="1" x14ac:dyDescent="0.3">
      <c r="A36" s="2">
        <v>61008</v>
      </c>
      <c r="B36" s="3" t="s">
        <v>199</v>
      </c>
      <c r="C36" s="3" t="s">
        <v>577</v>
      </c>
      <c r="D36" s="6">
        <v>29.488091740000002</v>
      </c>
      <c r="E36" s="15" t="s">
        <v>196</v>
      </c>
      <c r="F36" s="4">
        <v>1354</v>
      </c>
      <c r="G36" s="29">
        <v>4555120.41</v>
      </c>
      <c r="H36" s="29">
        <v>191062.03</v>
      </c>
      <c r="I36" s="29">
        <v>3906811.33</v>
      </c>
      <c r="J36" s="29">
        <v>151333.66</v>
      </c>
      <c r="K36" s="29">
        <v>2257779.71</v>
      </c>
      <c r="L36" s="29">
        <v>0</v>
      </c>
      <c r="M36" s="29">
        <v>0</v>
      </c>
      <c r="N36" s="29">
        <v>0</v>
      </c>
      <c r="O36" s="29">
        <v>1253349.73</v>
      </c>
      <c r="P36" s="29">
        <v>0</v>
      </c>
      <c r="Q36" s="29">
        <v>0</v>
      </c>
      <c r="R36" s="29">
        <v>264259.96000000002</v>
      </c>
      <c r="S36" s="29">
        <v>223.88</v>
      </c>
      <c r="T36" s="29">
        <v>0</v>
      </c>
      <c r="U36" s="29">
        <v>0</v>
      </c>
      <c r="V36" s="29">
        <v>0</v>
      </c>
      <c r="W36" s="29">
        <v>3679051</v>
      </c>
      <c r="X36" s="29">
        <v>0</v>
      </c>
      <c r="Y36" s="29">
        <v>0</v>
      </c>
      <c r="Z36" s="29">
        <v>0</v>
      </c>
      <c r="AA36" s="29">
        <v>61953</v>
      </c>
      <c r="AB36" s="29">
        <v>5251517.4099999992</v>
      </c>
      <c r="AC36" s="29">
        <v>0</v>
      </c>
      <c r="AD36" s="29">
        <v>0</v>
      </c>
      <c r="AE36" s="29">
        <v>380416.66000000003</v>
      </c>
      <c r="AF36" s="29">
        <v>0</v>
      </c>
      <c r="AG36" s="29">
        <v>0</v>
      </c>
      <c r="AH36" s="29">
        <v>971547.59</v>
      </c>
      <c r="AI36" s="29">
        <v>127932.38</v>
      </c>
      <c r="AJ36" s="29">
        <v>0</v>
      </c>
      <c r="AK36" s="29">
        <v>0</v>
      </c>
      <c r="AL36" s="29">
        <v>0</v>
      </c>
      <c r="AM36" s="29">
        <v>0</v>
      </c>
      <c r="AN36" s="29">
        <v>804880.59000000008</v>
      </c>
      <c r="AO36" s="29">
        <v>923426.71000000008</v>
      </c>
      <c r="AP36" s="29">
        <v>175566.86</v>
      </c>
      <c r="AQ36" s="29">
        <v>0</v>
      </c>
      <c r="AR36" s="29">
        <v>1046693.82</v>
      </c>
      <c r="AS36" s="29">
        <v>371212.13</v>
      </c>
      <c r="AT36" s="29">
        <v>98286.69</v>
      </c>
      <c r="AU36" s="29">
        <v>0</v>
      </c>
      <c r="AV36" s="29">
        <v>0</v>
      </c>
      <c r="AW36" s="29">
        <v>0</v>
      </c>
      <c r="AX36" s="29">
        <v>520673.7</v>
      </c>
      <c r="AY36" s="29">
        <v>75668.2</v>
      </c>
      <c r="AZ36" s="29">
        <v>416.99</v>
      </c>
      <c r="BA36" s="29">
        <v>15620.59</v>
      </c>
      <c r="BB36" s="29">
        <v>0</v>
      </c>
      <c r="BC36" s="29">
        <v>551832.12</v>
      </c>
      <c r="BD36" s="29">
        <v>152045.51999999999</v>
      </c>
      <c r="BE36" s="29">
        <v>0</v>
      </c>
      <c r="BF36" s="29">
        <v>0</v>
      </c>
      <c r="BG36" s="29">
        <v>0</v>
      </c>
      <c r="BH36" s="29">
        <v>534784.49</v>
      </c>
      <c r="BI36" s="29">
        <v>38206.39</v>
      </c>
      <c r="BJ36" s="29">
        <v>264237.05</v>
      </c>
      <c r="BK36" s="29">
        <v>132936.28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8071.9119163420864</v>
      </c>
      <c r="CG36" s="29">
        <v>1421572.58</v>
      </c>
      <c r="CH36" s="29">
        <v>1124334.6200000001</v>
      </c>
      <c r="CI36" s="29">
        <v>255688.94</v>
      </c>
      <c r="CJ36" s="29">
        <v>1806.7</v>
      </c>
      <c r="CK36" s="29">
        <v>0</v>
      </c>
      <c r="CL36" s="29">
        <v>0</v>
      </c>
      <c r="CM36" s="29">
        <v>1853738.22</v>
      </c>
      <c r="CN36" s="29">
        <v>0</v>
      </c>
      <c r="CO36" s="29">
        <v>791943.78</v>
      </c>
      <c r="CP36" s="29">
        <v>17700</v>
      </c>
      <c r="CQ36" s="29">
        <v>1760856.26</v>
      </c>
      <c r="CR36" s="29">
        <v>0</v>
      </c>
      <c r="CS36" s="29">
        <v>750079.39</v>
      </c>
      <c r="CT36" s="29">
        <v>15578.95</v>
      </c>
      <c r="CU36" s="5">
        <v>1.742</v>
      </c>
      <c r="CV36" s="5">
        <v>3.8980000000000001</v>
      </c>
      <c r="CW36" s="5">
        <v>8.0660000000000007</v>
      </c>
      <c r="CX36" s="5">
        <v>1.4610000000000001</v>
      </c>
      <c r="CY36" s="5">
        <v>2.6789999999999998</v>
      </c>
      <c r="CZ36" s="5">
        <v>1.9630000000000001</v>
      </c>
      <c r="DA36" s="5" t="s">
        <v>430</v>
      </c>
      <c r="DB36" s="13">
        <v>23084211</v>
      </c>
      <c r="DC36" s="13">
        <v>606926887</v>
      </c>
      <c r="DD36" s="13">
        <v>267381130</v>
      </c>
      <c r="DE36" s="4">
        <v>133</v>
      </c>
      <c r="DF36" s="4">
        <v>1354</v>
      </c>
      <c r="DG36" s="6">
        <v>80</v>
      </c>
      <c r="DH36" s="6">
        <v>12</v>
      </c>
      <c r="DI36" s="6">
        <v>1355.41</v>
      </c>
      <c r="DJ36" s="5">
        <v>6.9999999999999993E-3</v>
      </c>
      <c r="DK36" s="41">
        <v>0.153</v>
      </c>
      <c r="DL36" s="41">
        <f>DE36/DF36</f>
        <v>9.8227474150664698E-2</v>
      </c>
      <c r="DM36" s="4">
        <f>DF36/(DY36+DZ36)</f>
        <v>15.51862464183381</v>
      </c>
      <c r="DN36" s="41">
        <f>(DQ36+DR36)/(DT36+DU36)</f>
        <v>0.87936121296349501</v>
      </c>
      <c r="DO36" s="43">
        <v>81</v>
      </c>
      <c r="DP36" s="28">
        <v>0</v>
      </c>
      <c r="DQ36" s="28">
        <v>832.28529545454546</v>
      </c>
      <c r="DR36" s="28">
        <v>349.57272727272732</v>
      </c>
      <c r="DS36" s="28">
        <v>0</v>
      </c>
      <c r="DT36" s="28">
        <v>974.50312499999984</v>
      </c>
      <c r="DU36" s="28">
        <v>369.49295454545461</v>
      </c>
      <c r="DV36" s="54">
        <v>50217.846332945279</v>
      </c>
      <c r="DW36" s="55">
        <v>11.310344827586206</v>
      </c>
      <c r="DX36" s="56">
        <v>0.37931034482758619</v>
      </c>
      <c r="DY36" s="55">
        <v>87.25</v>
      </c>
      <c r="DZ36" s="55">
        <v>0</v>
      </c>
      <c r="EA36" s="44">
        <v>22.417899999999999</v>
      </c>
      <c r="EB36" s="44">
        <v>23.209</v>
      </c>
      <c r="EC36" s="44">
        <v>23.447800000000001</v>
      </c>
      <c r="ED36" s="44">
        <v>23.5075</v>
      </c>
      <c r="EE36" s="44">
        <v>23.268699999999999</v>
      </c>
      <c r="EF36" s="45">
        <v>67</v>
      </c>
      <c r="EG36" s="53">
        <v>5006786.2699999996</v>
      </c>
      <c r="EH36" s="53">
        <v>107262.88</v>
      </c>
      <c r="EI36" s="53">
        <v>0</v>
      </c>
      <c r="EJ36" s="53">
        <v>754541.76</v>
      </c>
      <c r="EK36" s="53">
        <v>673074.35</v>
      </c>
      <c r="EL36" s="53">
        <v>121196.08</v>
      </c>
      <c r="EM36" s="53">
        <v>0</v>
      </c>
      <c r="EN36" s="53">
        <v>438483.16</v>
      </c>
      <c r="EO36" s="53">
        <v>0</v>
      </c>
      <c r="EP36" s="53">
        <v>33649.760000000002</v>
      </c>
      <c r="EQ36" s="53">
        <v>12050</v>
      </c>
      <c r="ER36" s="53">
        <v>0</v>
      </c>
      <c r="ES36" s="53">
        <v>0</v>
      </c>
      <c r="ET36" s="53">
        <v>283395.24</v>
      </c>
      <c r="EU36" s="53">
        <v>1042236.93</v>
      </c>
      <c r="EV36" s="53">
        <v>19961.669999999998</v>
      </c>
      <c r="EW36" s="53">
        <v>0</v>
      </c>
      <c r="EX36" s="53">
        <v>177358.97999999998</v>
      </c>
      <c r="EY36" s="53">
        <v>198759.36000000002</v>
      </c>
      <c r="EZ36" s="53">
        <v>28528.03</v>
      </c>
      <c r="FA36" s="53">
        <v>0</v>
      </c>
      <c r="FB36" s="53">
        <v>92341.07</v>
      </c>
      <c r="FC36" s="53">
        <v>0</v>
      </c>
      <c r="FD36" s="53">
        <v>4932.71</v>
      </c>
      <c r="FE36" s="53">
        <v>1597.05</v>
      </c>
      <c r="FF36" s="53">
        <v>0</v>
      </c>
      <c r="FG36" s="53">
        <v>0</v>
      </c>
      <c r="FH36" s="53">
        <v>36121.340000000004</v>
      </c>
      <c r="FI36" s="53">
        <v>68067.929999999993</v>
      </c>
      <c r="FJ36" s="53">
        <v>112.5</v>
      </c>
      <c r="FK36" s="53">
        <v>0</v>
      </c>
      <c r="FL36" s="53">
        <v>98553.33</v>
      </c>
      <c r="FM36" s="53">
        <v>39223.82</v>
      </c>
      <c r="FN36" s="53">
        <v>16581.54</v>
      </c>
      <c r="FO36" s="53">
        <v>0</v>
      </c>
      <c r="FP36" s="53">
        <v>509799.51</v>
      </c>
      <c r="FQ36" s="53">
        <v>523257.65</v>
      </c>
      <c r="FR36" s="53">
        <v>691828.23</v>
      </c>
      <c r="FS36" s="53">
        <v>0</v>
      </c>
      <c r="FT36" s="53">
        <v>0</v>
      </c>
      <c r="FU36" s="53">
        <v>0</v>
      </c>
      <c r="FV36" s="53">
        <v>156019.56</v>
      </c>
      <c r="FW36" s="53">
        <v>486618.54</v>
      </c>
      <c r="FX36" s="53">
        <v>595.33000000000004</v>
      </c>
      <c r="FY36" s="53">
        <v>0</v>
      </c>
      <c r="FZ36" s="53">
        <v>93895.400000000009</v>
      </c>
      <c r="GA36" s="53">
        <v>6454.3899999999994</v>
      </c>
      <c r="GB36" s="53">
        <v>17785.18</v>
      </c>
      <c r="GC36" s="53">
        <v>0</v>
      </c>
      <c r="GD36" s="53">
        <v>252573.26</v>
      </c>
      <c r="GE36" s="53">
        <v>0</v>
      </c>
      <c r="GF36" s="53">
        <v>76687.75</v>
      </c>
      <c r="GG36" s="53">
        <v>909.05</v>
      </c>
      <c r="GH36" s="53">
        <v>0</v>
      </c>
      <c r="GI36" s="53">
        <v>0</v>
      </c>
      <c r="GJ36" s="53">
        <v>73696.25</v>
      </c>
      <c r="GK36" s="53">
        <v>0</v>
      </c>
      <c r="GL36" s="53">
        <v>0</v>
      </c>
      <c r="GM36" s="53">
        <v>0</v>
      </c>
      <c r="GN36" s="53">
        <v>19319.849999999999</v>
      </c>
      <c r="GO36" s="53">
        <v>0</v>
      </c>
      <c r="GP36" s="53">
        <v>0</v>
      </c>
      <c r="GQ36" s="53">
        <v>0</v>
      </c>
      <c r="GR36" s="53">
        <v>287613.23</v>
      </c>
      <c r="GS36" s="53">
        <v>0</v>
      </c>
      <c r="GT36" s="53">
        <v>0</v>
      </c>
      <c r="GU36" s="53">
        <v>0</v>
      </c>
      <c r="GV36" s="53">
        <v>0</v>
      </c>
      <c r="GW36" s="53">
        <v>0</v>
      </c>
      <c r="GX36" s="53">
        <v>0</v>
      </c>
      <c r="GY36" s="53">
        <v>794.84</v>
      </c>
      <c r="GZ36" s="53">
        <v>0</v>
      </c>
      <c r="HA36" s="53">
        <v>0</v>
      </c>
      <c r="HB36" s="53">
        <v>1116.52</v>
      </c>
      <c r="HC36" s="53">
        <v>139268.06</v>
      </c>
      <c r="HD36" s="53">
        <v>7096.62</v>
      </c>
      <c r="HE36" s="53">
        <v>0</v>
      </c>
      <c r="HF36" s="53">
        <v>17715.71</v>
      </c>
      <c r="HG36" s="53">
        <v>0</v>
      </c>
      <c r="HH36" s="53">
        <v>41267.630000000005</v>
      </c>
      <c r="HI36" s="53">
        <v>0</v>
      </c>
      <c r="HJ36" s="53">
        <v>0</v>
      </c>
      <c r="HK36" s="53">
        <v>2295640.75</v>
      </c>
      <c r="HL36" s="53">
        <v>9647.7000000000007</v>
      </c>
    </row>
    <row r="37" spans="1:220" ht="18" customHeight="1" x14ac:dyDescent="0.3">
      <c r="A37" s="2">
        <v>38002</v>
      </c>
      <c r="B37" s="3" t="s">
        <v>114</v>
      </c>
      <c r="C37" s="3" t="s">
        <v>514</v>
      </c>
      <c r="D37" s="6">
        <v>312.60240764000002</v>
      </c>
      <c r="E37" s="15" t="s">
        <v>113</v>
      </c>
      <c r="F37" s="4">
        <v>284</v>
      </c>
      <c r="G37" s="29">
        <v>1421412.99</v>
      </c>
      <c r="H37" s="29">
        <v>29564.55</v>
      </c>
      <c r="I37" s="29">
        <v>846665.76</v>
      </c>
      <c r="J37" s="29">
        <v>53025</v>
      </c>
      <c r="K37" s="29">
        <v>1374240.04</v>
      </c>
      <c r="L37" s="29">
        <v>0</v>
      </c>
      <c r="M37" s="29">
        <v>1150</v>
      </c>
      <c r="N37" s="29">
        <v>2697</v>
      </c>
      <c r="O37" s="29">
        <v>595550.41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797022</v>
      </c>
      <c r="X37" s="29">
        <v>0</v>
      </c>
      <c r="Y37" s="29">
        <v>0</v>
      </c>
      <c r="Z37" s="29">
        <v>0</v>
      </c>
      <c r="AA37" s="29">
        <v>58740</v>
      </c>
      <c r="AB37" s="29">
        <v>1583277.15</v>
      </c>
      <c r="AC37" s="29">
        <v>0</v>
      </c>
      <c r="AD37" s="29">
        <v>0</v>
      </c>
      <c r="AE37" s="29">
        <v>62820.41</v>
      </c>
      <c r="AF37" s="29">
        <v>0</v>
      </c>
      <c r="AG37" s="29">
        <v>0</v>
      </c>
      <c r="AH37" s="29">
        <v>351436.69</v>
      </c>
      <c r="AI37" s="29">
        <v>3307.98</v>
      </c>
      <c r="AJ37" s="29">
        <v>0</v>
      </c>
      <c r="AK37" s="29">
        <v>0</v>
      </c>
      <c r="AL37" s="29">
        <v>0</v>
      </c>
      <c r="AM37" s="29">
        <v>0</v>
      </c>
      <c r="AN37" s="29">
        <v>208180.96000000002</v>
      </c>
      <c r="AO37" s="29">
        <v>274109.67</v>
      </c>
      <c r="AP37" s="29">
        <v>103140.24</v>
      </c>
      <c r="AQ37" s="29">
        <v>0</v>
      </c>
      <c r="AR37" s="29">
        <v>361122.05</v>
      </c>
      <c r="AS37" s="29">
        <v>115180.5</v>
      </c>
      <c r="AT37" s="29">
        <v>532.5</v>
      </c>
      <c r="AU37" s="29">
        <v>645.9</v>
      </c>
      <c r="AV37" s="29">
        <v>0</v>
      </c>
      <c r="AW37" s="29">
        <v>0</v>
      </c>
      <c r="AX37" s="29">
        <v>173647.34000000003</v>
      </c>
      <c r="AY37" s="29">
        <v>24825.69</v>
      </c>
      <c r="AZ37" s="29">
        <v>0</v>
      </c>
      <c r="BA37" s="29">
        <v>2057.63</v>
      </c>
      <c r="BB37" s="29">
        <v>0</v>
      </c>
      <c r="BC37" s="29">
        <v>326199.49</v>
      </c>
      <c r="BD37" s="29">
        <v>11159</v>
      </c>
      <c r="BE37" s="29">
        <v>0</v>
      </c>
      <c r="BF37" s="29">
        <v>0</v>
      </c>
      <c r="BG37" s="29">
        <v>0</v>
      </c>
      <c r="BH37" s="29">
        <v>25820</v>
      </c>
      <c r="BI37" s="29">
        <v>67933.119999999995</v>
      </c>
      <c r="BJ37" s="29">
        <v>38788.92</v>
      </c>
      <c r="BK37" s="29">
        <v>59826.62</v>
      </c>
      <c r="BL37" s="29">
        <v>0</v>
      </c>
      <c r="BM37" s="29">
        <v>0</v>
      </c>
      <c r="BN37" s="29">
        <v>0</v>
      </c>
      <c r="BO37" s="29">
        <v>0</v>
      </c>
      <c r="BP37" s="29">
        <v>2694.3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29">
        <v>0</v>
      </c>
      <c r="CF37" s="29">
        <v>11571.527939203979</v>
      </c>
      <c r="CG37" s="29">
        <v>1157716.1100000001</v>
      </c>
      <c r="CH37" s="29">
        <v>1152938.95</v>
      </c>
      <c r="CI37" s="29">
        <v>404319.59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148631.35999999999</v>
      </c>
      <c r="CP37" s="29">
        <v>5750</v>
      </c>
      <c r="CQ37" s="29">
        <v>0</v>
      </c>
      <c r="CR37" s="29">
        <v>0</v>
      </c>
      <c r="CS37" s="29">
        <v>180916.3</v>
      </c>
      <c r="CT37" s="29">
        <v>5276.72</v>
      </c>
      <c r="CU37" s="5">
        <v>1.78</v>
      </c>
      <c r="CV37" s="5">
        <v>3.9830000000000001</v>
      </c>
      <c r="CW37" s="5">
        <v>8.2420000000000009</v>
      </c>
      <c r="CX37" s="5">
        <v>1.25</v>
      </c>
      <c r="CY37" s="5">
        <v>2.5179999999999998</v>
      </c>
      <c r="CZ37" s="5">
        <v>0</v>
      </c>
      <c r="DA37" s="5" t="s">
        <v>430</v>
      </c>
      <c r="DB37" s="13">
        <v>372408115</v>
      </c>
      <c r="DC37" s="13">
        <v>62529495</v>
      </c>
      <c r="DD37" s="13">
        <v>51264613</v>
      </c>
      <c r="DE37" s="4">
        <v>37</v>
      </c>
      <c r="DF37" s="4">
        <v>292</v>
      </c>
      <c r="DG37" s="6">
        <v>26</v>
      </c>
      <c r="DH37" s="6">
        <v>13</v>
      </c>
      <c r="DI37" s="6">
        <v>285</v>
      </c>
      <c r="DJ37" s="5">
        <v>1.7000000000000001E-2</v>
      </c>
      <c r="DK37" s="41">
        <v>0.26100000000000001</v>
      </c>
      <c r="DL37" s="41">
        <f>DE37/DF37</f>
        <v>0.12671232876712329</v>
      </c>
      <c r="DM37" s="4">
        <f>DF37/(DY37+DZ37)</f>
        <v>10.376687988628287</v>
      </c>
      <c r="DN37" s="41">
        <f>(DQ37+DR37)/(DT37+DU37)</f>
        <v>0.95961246245496679</v>
      </c>
      <c r="DO37" s="43">
        <v>23</v>
      </c>
      <c r="DP37" s="28">
        <v>8.3972602739726021</v>
      </c>
      <c r="DQ37" s="28">
        <v>194.14665496170704</v>
      </c>
      <c r="DR37" s="28">
        <v>77.71850299401197</v>
      </c>
      <c r="DS37" s="28">
        <v>8.3972602739726021</v>
      </c>
      <c r="DT37" s="28">
        <v>201.45364692302144</v>
      </c>
      <c r="DU37" s="28">
        <v>81.853592814371254</v>
      </c>
      <c r="DV37" s="54">
        <v>44325.392744951394</v>
      </c>
      <c r="DW37" s="55">
        <v>16</v>
      </c>
      <c r="DX37" s="56">
        <v>0.13333333333333333</v>
      </c>
      <c r="DY37" s="55">
        <v>28.14</v>
      </c>
      <c r="DZ37" s="55">
        <v>0</v>
      </c>
      <c r="EA37" s="44">
        <v>20.761900000000001</v>
      </c>
      <c r="EB37" s="44">
        <v>20.428599999999999</v>
      </c>
      <c r="EC37" s="44">
        <v>23.142900000000001</v>
      </c>
      <c r="ED37" s="44">
        <v>22.095199999999998</v>
      </c>
      <c r="EE37" s="44">
        <v>21.714300000000001</v>
      </c>
      <c r="EF37" s="45">
        <v>21</v>
      </c>
      <c r="EG37" s="53">
        <v>1379289.0899999999</v>
      </c>
      <c r="EH37" s="53">
        <v>0</v>
      </c>
      <c r="EI37" s="53">
        <v>0</v>
      </c>
      <c r="EJ37" s="53">
        <v>126874.16</v>
      </c>
      <c r="EK37" s="53">
        <v>204022.2</v>
      </c>
      <c r="EL37" s="53">
        <v>57290.43</v>
      </c>
      <c r="EM37" s="53">
        <v>0</v>
      </c>
      <c r="EN37" s="53">
        <v>107520.44</v>
      </c>
      <c r="EO37" s="53">
        <v>43178.79</v>
      </c>
      <c r="EP37" s="53">
        <v>52050.27</v>
      </c>
      <c r="EQ37" s="53">
        <v>4120</v>
      </c>
      <c r="ER37" s="53">
        <v>0</v>
      </c>
      <c r="ES37" s="53">
        <v>0</v>
      </c>
      <c r="ET37" s="53">
        <v>101210.4</v>
      </c>
      <c r="EU37" s="53">
        <v>472795.9</v>
      </c>
      <c r="EV37" s="53">
        <v>0</v>
      </c>
      <c r="EW37" s="53">
        <v>0</v>
      </c>
      <c r="EX37" s="53">
        <v>42490.53</v>
      </c>
      <c r="EY37" s="53">
        <v>73618.28</v>
      </c>
      <c r="EZ37" s="53">
        <v>29111.69</v>
      </c>
      <c r="FA37" s="53">
        <v>0</v>
      </c>
      <c r="FB37" s="53">
        <v>38023.03</v>
      </c>
      <c r="FC37" s="53">
        <v>5584.65</v>
      </c>
      <c r="FD37" s="53">
        <v>32905</v>
      </c>
      <c r="FE37" s="53">
        <v>315.17999999999995</v>
      </c>
      <c r="FF37" s="53">
        <v>0</v>
      </c>
      <c r="FG37" s="53">
        <v>0</v>
      </c>
      <c r="FH37" s="53">
        <v>11091.21</v>
      </c>
      <c r="FI37" s="53">
        <v>41675.919999999998</v>
      </c>
      <c r="FJ37" s="53">
        <v>3307.98</v>
      </c>
      <c r="FK37" s="53">
        <v>0</v>
      </c>
      <c r="FL37" s="53">
        <v>70731.090000000011</v>
      </c>
      <c r="FM37" s="53">
        <v>39427.54</v>
      </c>
      <c r="FN37" s="53">
        <v>15188.81</v>
      </c>
      <c r="FO37" s="53">
        <v>0</v>
      </c>
      <c r="FP37" s="53">
        <v>148307.04</v>
      </c>
      <c r="FQ37" s="53">
        <v>21360.84</v>
      </c>
      <c r="FR37" s="53">
        <v>971.8</v>
      </c>
      <c r="FS37" s="53">
        <v>1082.05</v>
      </c>
      <c r="FT37" s="53">
        <v>0</v>
      </c>
      <c r="FU37" s="53">
        <v>0</v>
      </c>
      <c r="FV37" s="53">
        <v>56761.15</v>
      </c>
      <c r="FW37" s="53">
        <v>67558.63</v>
      </c>
      <c r="FX37" s="53">
        <v>0</v>
      </c>
      <c r="FY37" s="53">
        <v>0</v>
      </c>
      <c r="FZ37" s="53">
        <v>15548.94</v>
      </c>
      <c r="GA37" s="53">
        <v>11609.08</v>
      </c>
      <c r="GB37" s="53">
        <v>1666.71</v>
      </c>
      <c r="GC37" s="53">
        <v>0</v>
      </c>
      <c r="GD37" s="53">
        <v>33624.54</v>
      </c>
      <c r="GE37" s="53">
        <v>38660.199999999997</v>
      </c>
      <c r="GF37" s="53">
        <v>97646.23</v>
      </c>
      <c r="GG37" s="53">
        <v>405.39</v>
      </c>
      <c r="GH37" s="53">
        <v>0</v>
      </c>
      <c r="GI37" s="53">
        <v>0</v>
      </c>
      <c r="GJ37" s="53">
        <v>17124.580000000002</v>
      </c>
      <c r="GK37" s="53">
        <v>36094.71</v>
      </c>
      <c r="GL37" s="53">
        <v>0</v>
      </c>
      <c r="GM37" s="53">
        <v>0</v>
      </c>
      <c r="GN37" s="53">
        <v>14148.88</v>
      </c>
      <c r="GO37" s="53">
        <v>0</v>
      </c>
      <c r="GP37" s="53">
        <v>1299.23</v>
      </c>
      <c r="GQ37" s="53">
        <v>0</v>
      </c>
      <c r="GR37" s="53">
        <v>326199.49</v>
      </c>
      <c r="GS37" s="53">
        <v>11159</v>
      </c>
      <c r="GT37" s="53">
        <v>0</v>
      </c>
      <c r="GU37" s="53">
        <v>0</v>
      </c>
      <c r="GV37" s="53">
        <v>0</v>
      </c>
      <c r="GW37" s="53">
        <v>0</v>
      </c>
      <c r="GX37" s="53">
        <v>54583.119999999995</v>
      </c>
      <c r="GY37" s="53">
        <v>120</v>
      </c>
      <c r="GZ37" s="53">
        <v>0</v>
      </c>
      <c r="HA37" s="53">
        <v>0</v>
      </c>
      <c r="HB37" s="53">
        <v>2001.97</v>
      </c>
      <c r="HC37" s="53">
        <v>5259.1900000000005</v>
      </c>
      <c r="HD37" s="53">
        <v>641</v>
      </c>
      <c r="HE37" s="53">
        <v>0</v>
      </c>
      <c r="HF37" s="53">
        <v>33647</v>
      </c>
      <c r="HG37" s="53">
        <v>6396.02</v>
      </c>
      <c r="HH37" s="53">
        <v>569.79999999999995</v>
      </c>
      <c r="HI37" s="53">
        <v>0</v>
      </c>
      <c r="HJ37" s="53">
        <v>0</v>
      </c>
      <c r="HK37" s="53">
        <v>25820</v>
      </c>
      <c r="HL37" s="53">
        <v>810</v>
      </c>
    </row>
    <row r="38" spans="1:220" ht="18" customHeight="1" x14ac:dyDescent="0.3">
      <c r="A38" s="2">
        <v>49003</v>
      </c>
      <c r="B38" s="3" t="s">
        <v>151</v>
      </c>
      <c r="C38" s="3" t="s">
        <v>540</v>
      </c>
      <c r="D38" s="6">
        <v>168.10775322000001</v>
      </c>
      <c r="E38" s="15" t="s">
        <v>149</v>
      </c>
      <c r="F38" s="4">
        <v>948</v>
      </c>
      <c r="G38" s="29">
        <v>2279390.13</v>
      </c>
      <c r="H38" s="29">
        <v>36437.699999999997</v>
      </c>
      <c r="I38" s="29">
        <v>3648099.7</v>
      </c>
      <c r="J38" s="29">
        <v>211064.88</v>
      </c>
      <c r="K38" s="29">
        <v>1813168.67</v>
      </c>
      <c r="L38" s="29">
        <v>0</v>
      </c>
      <c r="M38" s="29">
        <v>0</v>
      </c>
      <c r="N38" s="29">
        <v>214213.24</v>
      </c>
      <c r="O38" s="29">
        <v>993262.04</v>
      </c>
      <c r="P38" s="29">
        <v>0</v>
      </c>
      <c r="Q38" s="29">
        <v>196210</v>
      </c>
      <c r="R38" s="29">
        <v>228987</v>
      </c>
      <c r="S38" s="29">
        <v>185.88</v>
      </c>
      <c r="T38" s="29">
        <v>0</v>
      </c>
      <c r="U38" s="29">
        <v>0</v>
      </c>
      <c r="V38" s="29">
        <v>0</v>
      </c>
      <c r="W38" s="29">
        <v>3410528</v>
      </c>
      <c r="X38" s="29">
        <v>0</v>
      </c>
      <c r="Y38" s="29">
        <v>179794</v>
      </c>
      <c r="Z38" s="29">
        <v>16416</v>
      </c>
      <c r="AA38" s="29">
        <v>56867</v>
      </c>
      <c r="AB38" s="29">
        <v>3700258.5899999994</v>
      </c>
      <c r="AC38" s="29">
        <v>0</v>
      </c>
      <c r="AD38" s="29">
        <v>0</v>
      </c>
      <c r="AE38" s="29">
        <v>169538.71</v>
      </c>
      <c r="AF38" s="29">
        <v>0</v>
      </c>
      <c r="AG38" s="29">
        <v>0</v>
      </c>
      <c r="AH38" s="29">
        <v>899970.75</v>
      </c>
      <c r="AI38" s="29">
        <v>40221.699999999997</v>
      </c>
      <c r="AJ38" s="29">
        <v>0</v>
      </c>
      <c r="AK38" s="29">
        <v>0</v>
      </c>
      <c r="AL38" s="29">
        <v>0</v>
      </c>
      <c r="AM38" s="29">
        <v>0</v>
      </c>
      <c r="AN38" s="29">
        <v>574693.98</v>
      </c>
      <c r="AO38" s="29">
        <v>616389.11</v>
      </c>
      <c r="AP38" s="29">
        <v>122255.7</v>
      </c>
      <c r="AQ38" s="29">
        <v>0</v>
      </c>
      <c r="AR38" s="29">
        <v>864965.2</v>
      </c>
      <c r="AS38" s="29">
        <v>249070.25</v>
      </c>
      <c r="AT38" s="29">
        <v>17471.25</v>
      </c>
      <c r="AU38" s="29">
        <v>3292.54</v>
      </c>
      <c r="AV38" s="29">
        <v>0</v>
      </c>
      <c r="AW38" s="29">
        <v>0</v>
      </c>
      <c r="AX38" s="29">
        <v>346574.43</v>
      </c>
      <c r="AY38" s="29">
        <v>111263.29</v>
      </c>
      <c r="AZ38" s="29">
        <v>2301.6</v>
      </c>
      <c r="BA38" s="29">
        <v>8416.76</v>
      </c>
      <c r="BB38" s="29">
        <v>119555.68</v>
      </c>
      <c r="BC38" s="29">
        <v>2056.5500000000002</v>
      </c>
      <c r="BD38" s="29">
        <v>66770.2</v>
      </c>
      <c r="BE38" s="29">
        <v>10363.200000000001</v>
      </c>
      <c r="BF38" s="29">
        <v>7669.86</v>
      </c>
      <c r="BG38" s="29">
        <v>0</v>
      </c>
      <c r="BH38" s="29">
        <v>663391.23</v>
      </c>
      <c r="BI38" s="29">
        <v>13348.77</v>
      </c>
      <c r="BJ38" s="29">
        <v>281189.52</v>
      </c>
      <c r="BK38" s="29">
        <v>62828.29</v>
      </c>
      <c r="BL38" s="29">
        <v>0</v>
      </c>
      <c r="BM38" s="29">
        <v>0</v>
      </c>
      <c r="BN38" s="29">
        <v>0</v>
      </c>
      <c r="BO38" s="29">
        <v>105888.19</v>
      </c>
      <c r="BP38" s="29">
        <v>28944.02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21816</v>
      </c>
      <c r="CD38" s="29">
        <v>0</v>
      </c>
      <c r="CE38" s="29">
        <v>0</v>
      </c>
      <c r="CF38" s="29">
        <v>8136.5795982364507</v>
      </c>
      <c r="CG38" s="29">
        <v>1118480.6100000001</v>
      </c>
      <c r="CH38" s="29">
        <v>2415067.56</v>
      </c>
      <c r="CI38" s="29">
        <v>62357.67</v>
      </c>
      <c r="CJ38" s="29">
        <v>47093.8</v>
      </c>
      <c r="CK38" s="29">
        <v>0</v>
      </c>
      <c r="CL38" s="29">
        <v>0</v>
      </c>
      <c r="CM38" s="29">
        <v>1003145.5800000001</v>
      </c>
      <c r="CN38" s="29">
        <v>0</v>
      </c>
      <c r="CO38" s="29">
        <v>577918.39</v>
      </c>
      <c r="CP38" s="29">
        <v>277762.55</v>
      </c>
      <c r="CQ38" s="29">
        <v>1085673.56</v>
      </c>
      <c r="CR38" s="29">
        <v>875528</v>
      </c>
      <c r="CS38" s="29">
        <v>585191.93999999994</v>
      </c>
      <c r="CT38" s="29">
        <v>263990.06</v>
      </c>
      <c r="CU38" s="5">
        <v>1.512</v>
      </c>
      <c r="CV38" s="5">
        <v>3.383</v>
      </c>
      <c r="CW38" s="5">
        <v>7.0010000000000003</v>
      </c>
      <c r="CX38" s="5">
        <v>1.5669999999999999</v>
      </c>
      <c r="CY38" s="5">
        <v>2.82</v>
      </c>
      <c r="CZ38" s="5">
        <v>1.091</v>
      </c>
      <c r="DA38" s="5"/>
      <c r="DB38" s="13">
        <v>262926686</v>
      </c>
      <c r="DC38" s="13">
        <v>303827256</v>
      </c>
      <c r="DD38" s="13">
        <v>81028020</v>
      </c>
      <c r="DE38" s="4">
        <v>154</v>
      </c>
      <c r="DF38" s="4">
        <v>948</v>
      </c>
      <c r="DG38" s="6">
        <v>83</v>
      </c>
      <c r="DH38" s="6">
        <v>38.200000000000003</v>
      </c>
      <c r="DI38" s="6">
        <v>951.27</v>
      </c>
      <c r="DJ38" s="5">
        <v>5.0000000000000001E-3</v>
      </c>
      <c r="DK38" s="41">
        <v>0.188</v>
      </c>
      <c r="DL38" s="41">
        <f>DE38/DF38</f>
        <v>0.16244725738396623</v>
      </c>
      <c r="DM38" s="4">
        <f>DF38/(DY38+DZ38)</f>
        <v>14.741097807494953</v>
      </c>
      <c r="DN38" s="41">
        <f>(DQ38+DR38)/(DT38+DU38)</f>
        <v>0.88531741539416042</v>
      </c>
      <c r="DO38" s="43">
        <v>73</v>
      </c>
      <c r="DP38" s="28">
        <v>0</v>
      </c>
      <c r="DQ38" s="28">
        <v>558.49740019960075</v>
      </c>
      <c r="DR38" s="28">
        <v>282.58223532934136</v>
      </c>
      <c r="DS38" s="28">
        <v>0</v>
      </c>
      <c r="DT38" s="28">
        <v>652.06783753920752</v>
      </c>
      <c r="DU38" s="28">
        <v>297.96389221556888</v>
      </c>
      <c r="DV38" s="54">
        <v>45146.324822169525</v>
      </c>
      <c r="DW38" s="55">
        <v>14.220588235294118</v>
      </c>
      <c r="DX38" s="56">
        <v>0.20588235294117646</v>
      </c>
      <c r="DY38" s="55">
        <v>64.309999999999974</v>
      </c>
      <c r="DZ38" s="55">
        <v>0</v>
      </c>
      <c r="EA38" s="44">
        <v>22.283000000000001</v>
      </c>
      <c r="EB38" s="44">
        <v>22.471699999999998</v>
      </c>
      <c r="EC38" s="44">
        <v>23.339600000000001</v>
      </c>
      <c r="ED38" s="44">
        <v>22.811299999999999</v>
      </c>
      <c r="EE38" s="44">
        <v>22.867899999999999</v>
      </c>
      <c r="EF38" s="45">
        <v>53</v>
      </c>
      <c r="EG38" s="53">
        <v>3473084.89</v>
      </c>
      <c r="EH38" s="53">
        <v>30833.84</v>
      </c>
      <c r="EI38" s="53">
        <v>0</v>
      </c>
      <c r="EJ38" s="53">
        <v>479880.97000000003</v>
      </c>
      <c r="EK38" s="53">
        <v>482397.49</v>
      </c>
      <c r="EL38" s="53">
        <v>92779.36</v>
      </c>
      <c r="EM38" s="53">
        <v>0</v>
      </c>
      <c r="EN38" s="53">
        <v>249489.7</v>
      </c>
      <c r="EO38" s="53">
        <v>189873.93</v>
      </c>
      <c r="EP38" s="53">
        <v>0</v>
      </c>
      <c r="EQ38" s="53">
        <v>173082.15000000002</v>
      </c>
      <c r="ER38" s="53">
        <v>21816</v>
      </c>
      <c r="ES38" s="53">
        <v>0</v>
      </c>
      <c r="ET38" s="53">
        <v>216450.01</v>
      </c>
      <c r="EU38" s="53">
        <v>901456.99999999988</v>
      </c>
      <c r="EV38" s="53">
        <v>8881.89</v>
      </c>
      <c r="EW38" s="53">
        <v>0</v>
      </c>
      <c r="EX38" s="53">
        <v>135857.51</v>
      </c>
      <c r="EY38" s="53">
        <v>147500.23000000001</v>
      </c>
      <c r="EZ38" s="53">
        <v>20859.150000000001</v>
      </c>
      <c r="FA38" s="53">
        <v>0</v>
      </c>
      <c r="FB38" s="53">
        <v>67548.210000000006</v>
      </c>
      <c r="FC38" s="53">
        <v>35688.89</v>
      </c>
      <c r="FD38" s="53">
        <v>52</v>
      </c>
      <c r="FE38" s="53">
        <v>30892.800000000003</v>
      </c>
      <c r="FF38" s="53">
        <v>0</v>
      </c>
      <c r="FG38" s="53">
        <v>0</v>
      </c>
      <c r="FH38" s="53">
        <v>29119.78</v>
      </c>
      <c r="FI38" s="53">
        <v>112144.98999999999</v>
      </c>
      <c r="FJ38" s="53">
        <v>0</v>
      </c>
      <c r="FK38" s="53">
        <v>0</v>
      </c>
      <c r="FL38" s="53">
        <v>225836.28999999998</v>
      </c>
      <c r="FM38" s="53">
        <v>26695.16</v>
      </c>
      <c r="FN38" s="53">
        <v>5174.2299999999996</v>
      </c>
      <c r="FO38" s="53">
        <v>24682.78</v>
      </c>
      <c r="FP38" s="53">
        <v>448827.94</v>
      </c>
      <c r="FQ38" s="53">
        <v>64727.350000000006</v>
      </c>
      <c r="FR38" s="53">
        <v>572760.72000000009</v>
      </c>
      <c r="FS38" s="53">
        <v>40352.53</v>
      </c>
      <c r="FT38" s="53">
        <v>0</v>
      </c>
      <c r="FU38" s="53">
        <v>0</v>
      </c>
      <c r="FV38" s="53">
        <v>61782.34</v>
      </c>
      <c r="FW38" s="53">
        <v>279381.17000000004</v>
      </c>
      <c r="FX38" s="53">
        <v>505.97</v>
      </c>
      <c r="FY38" s="53">
        <v>0</v>
      </c>
      <c r="FZ38" s="53">
        <v>114194.58</v>
      </c>
      <c r="GA38" s="53">
        <v>5170.9199999999992</v>
      </c>
      <c r="GB38" s="53">
        <v>9606.7199999999993</v>
      </c>
      <c r="GC38" s="53">
        <v>5126</v>
      </c>
      <c r="GD38" s="53">
        <v>46285.51</v>
      </c>
      <c r="GE38" s="53">
        <v>55417.47</v>
      </c>
      <c r="GF38" s="53">
        <v>58065.02</v>
      </c>
      <c r="GG38" s="53">
        <v>27624.980000000003</v>
      </c>
      <c r="GH38" s="53">
        <v>0</v>
      </c>
      <c r="GI38" s="53">
        <v>0</v>
      </c>
      <c r="GJ38" s="53">
        <v>46109.91</v>
      </c>
      <c r="GK38" s="53">
        <v>0</v>
      </c>
      <c r="GL38" s="53">
        <v>0</v>
      </c>
      <c r="GM38" s="53">
        <v>0</v>
      </c>
      <c r="GN38" s="53">
        <v>11272.44</v>
      </c>
      <c r="GO38" s="53">
        <v>0</v>
      </c>
      <c r="GP38" s="53">
        <v>0</v>
      </c>
      <c r="GQ38" s="53">
        <v>965274.9</v>
      </c>
      <c r="GR38" s="53">
        <v>0</v>
      </c>
      <c r="GS38" s="53">
        <v>66305.25</v>
      </c>
      <c r="GT38" s="53">
        <v>0</v>
      </c>
      <c r="GU38" s="53">
        <v>0</v>
      </c>
      <c r="GV38" s="53">
        <v>0</v>
      </c>
      <c r="GW38" s="53">
        <v>0</v>
      </c>
      <c r="GX38" s="53">
        <v>0</v>
      </c>
      <c r="GY38" s="53">
        <v>3700</v>
      </c>
      <c r="GZ38" s="53">
        <v>0</v>
      </c>
      <c r="HA38" s="53">
        <v>0</v>
      </c>
      <c r="HB38" s="53">
        <v>105</v>
      </c>
      <c r="HC38" s="53">
        <v>19755.2</v>
      </c>
      <c r="HD38" s="53">
        <v>2253</v>
      </c>
      <c r="HE38" s="53">
        <v>0</v>
      </c>
      <c r="HF38" s="53">
        <v>54870.39</v>
      </c>
      <c r="HG38" s="53">
        <v>9715.75</v>
      </c>
      <c r="HH38" s="53">
        <v>11092.67</v>
      </c>
      <c r="HI38" s="53">
        <v>3000</v>
      </c>
      <c r="HJ38" s="53">
        <v>0</v>
      </c>
      <c r="HK38" s="53">
        <v>1749064.79</v>
      </c>
      <c r="HL38" s="53">
        <v>6461.16</v>
      </c>
    </row>
    <row r="39" spans="1:220" ht="18" customHeight="1" x14ac:dyDescent="0.3">
      <c r="A39" s="2">
        <v>5006</v>
      </c>
      <c r="B39" s="3" t="s">
        <v>17</v>
      </c>
      <c r="C39" s="3" t="s">
        <v>448</v>
      </c>
      <c r="D39" s="6">
        <v>250.38601610000001</v>
      </c>
      <c r="E39" s="15" t="s">
        <v>14</v>
      </c>
      <c r="F39" s="4">
        <v>378</v>
      </c>
      <c r="G39" s="29">
        <v>1404513.5</v>
      </c>
      <c r="H39" s="29">
        <v>29831.83</v>
      </c>
      <c r="I39" s="29">
        <v>1777276.54</v>
      </c>
      <c r="J39" s="29">
        <v>96341.64</v>
      </c>
      <c r="K39" s="29">
        <v>1248368.8899999999</v>
      </c>
      <c r="L39" s="29">
        <v>783.1</v>
      </c>
      <c r="M39" s="29">
        <v>24956.76</v>
      </c>
      <c r="N39" s="29">
        <v>828.16</v>
      </c>
      <c r="O39" s="29">
        <v>681414.65</v>
      </c>
      <c r="P39" s="29">
        <v>406.29</v>
      </c>
      <c r="Q39" s="29">
        <v>0</v>
      </c>
      <c r="R39" s="29">
        <v>470.02</v>
      </c>
      <c r="S39" s="29">
        <v>88.65</v>
      </c>
      <c r="T39" s="29">
        <v>0</v>
      </c>
      <c r="U39" s="29">
        <v>0</v>
      </c>
      <c r="V39" s="29">
        <v>0</v>
      </c>
      <c r="W39" s="29">
        <v>1288004</v>
      </c>
      <c r="X39" s="29">
        <v>0</v>
      </c>
      <c r="Y39" s="29">
        <v>0</v>
      </c>
      <c r="Z39" s="29">
        <v>0</v>
      </c>
      <c r="AA39" s="29">
        <v>59006</v>
      </c>
      <c r="AB39" s="29">
        <v>1871369.9</v>
      </c>
      <c r="AC39" s="29">
        <v>0</v>
      </c>
      <c r="AD39" s="29">
        <v>0</v>
      </c>
      <c r="AE39" s="29">
        <v>139295.03</v>
      </c>
      <c r="AF39" s="29">
        <v>0</v>
      </c>
      <c r="AG39" s="29">
        <v>0</v>
      </c>
      <c r="AH39" s="29">
        <v>503058.14</v>
      </c>
      <c r="AI39" s="29">
        <v>6331.96</v>
      </c>
      <c r="AJ39" s="29">
        <v>0</v>
      </c>
      <c r="AK39" s="29">
        <v>0</v>
      </c>
      <c r="AL39" s="29">
        <v>0</v>
      </c>
      <c r="AM39" s="29">
        <v>0</v>
      </c>
      <c r="AN39" s="29">
        <v>241596.14</v>
      </c>
      <c r="AO39" s="29">
        <v>328713.78000000003</v>
      </c>
      <c r="AP39" s="29">
        <v>89519.35</v>
      </c>
      <c r="AQ39" s="29">
        <v>0</v>
      </c>
      <c r="AR39" s="29">
        <v>498037.26</v>
      </c>
      <c r="AS39" s="29">
        <v>247235.91</v>
      </c>
      <c r="AT39" s="29">
        <v>0</v>
      </c>
      <c r="AU39" s="29">
        <v>0</v>
      </c>
      <c r="AV39" s="29">
        <v>0</v>
      </c>
      <c r="AW39" s="29">
        <v>0</v>
      </c>
      <c r="AX39" s="29">
        <v>154754.01</v>
      </c>
      <c r="AY39" s="29">
        <v>4909.3500000000004</v>
      </c>
      <c r="AZ39" s="29">
        <v>0</v>
      </c>
      <c r="BA39" s="29">
        <v>4520</v>
      </c>
      <c r="BB39" s="29">
        <v>452161.3</v>
      </c>
      <c r="BC39" s="29">
        <v>12190.67</v>
      </c>
      <c r="BD39" s="29">
        <v>0</v>
      </c>
      <c r="BE39" s="29">
        <v>1120.5999999999999</v>
      </c>
      <c r="BF39" s="29">
        <v>0</v>
      </c>
      <c r="BG39" s="29">
        <v>0</v>
      </c>
      <c r="BH39" s="29">
        <v>284697.5</v>
      </c>
      <c r="BI39" s="29">
        <v>14870.94</v>
      </c>
      <c r="BJ39" s="29">
        <v>40852.660000000003</v>
      </c>
      <c r="BK39" s="29">
        <v>27276</v>
      </c>
      <c r="BL39" s="29">
        <v>0</v>
      </c>
      <c r="BM39" s="29">
        <v>0</v>
      </c>
      <c r="BN39" s="29">
        <v>0</v>
      </c>
      <c r="BO39" s="29">
        <v>2051.2800000000002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9701.0449269769342</v>
      </c>
      <c r="CG39" s="29">
        <v>1636548.28</v>
      </c>
      <c r="CH39" s="29">
        <v>1249355.1299999999</v>
      </c>
      <c r="CI39" s="29">
        <v>421612.16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153709.20000000001</v>
      </c>
      <c r="CP39" s="29">
        <v>19571.47</v>
      </c>
      <c r="CQ39" s="29">
        <v>0</v>
      </c>
      <c r="CR39" s="29">
        <v>0</v>
      </c>
      <c r="CS39" s="29">
        <v>198200.59</v>
      </c>
      <c r="CT39" s="29">
        <v>44599.78</v>
      </c>
      <c r="CU39" s="5">
        <v>1.704</v>
      </c>
      <c r="CV39" s="5">
        <v>3.8130000000000002</v>
      </c>
      <c r="CW39" s="5">
        <v>7.8900000000000006</v>
      </c>
      <c r="CX39" s="5">
        <v>1.5669999999999999</v>
      </c>
      <c r="CY39" s="5">
        <v>2.7610000000000001</v>
      </c>
      <c r="CZ39" s="5">
        <v>0</v>
      </c>
      <c r="DA39" s="5" t="s">
        <v>430</v>
      </c>
      <c r="DB39" s="13">
        <v>324745424</v>
      </c>
      <c r="DC39" s="13">
        <v>81869310</v>
      </c>
      <c r="DD39" s="13">
        <v>49617314</v>
      </c>
      <c r="DE39" s="4">
        <v>60</v>
      </c>
      <c r="DF39" s="4">
        <v>397</v>
      </c>
      <c r="DG39" s="6">
        <v>92</v>
      </c>
      <c r="DH39" s="6">
        <v>17</v>
      </c>
      <c r="DI39" s="6">
        <v>379</v>
      </c>
      <c r="DJ39" s="5">
        <v>0</v>
      </c>
      <c r="DK39" s="41">
        <v>0.19600000000000001</v>
      </c>
      <c r="DL39" s="41">
        <f>DE39/DF39</f>
        <v>0.15113350125944586</v>
      </c>
      <c r="DM39" s="4">
        <f>DF39/(DY39+DZ39)</f>
        <v>11.893349310964647</v>
      </c>
      <c r="DN39" s="41">
        <f>(DQ39+DR39)/(DT39+DU39)</f>
        <v>0.95388087195642401</v>
      </c>
      <c r="DO39" s="43">
        <v>31</v>
      </c>
      <c r="DP39" s="28">
        <v>18.701492537313435</v>
      </c>
      <c r="DQ39" s="28">
        <v>275.01019111745899</v>
      </c>
      <c r="DR39" s="28">
        <v>118.41769230769231</v>
      </c>
      <c r="DS39" s="28">
        <v>18.701492537313435</v>
      </c>
      <c r="DT39" s="28">
        <v>286.29585798816566</v>
      </c>
      <c r="DU39" s="28">
        <v>126.15384615384616</v>
      </c>
      <c r="DV39" s="54">
        <v>45791.235544735224</v>
      </c>
      <c r="DW39" s="55">
        <v>16.771428571428572</v>
      </c>
      <c r="DX39" s="56">
        <v>0.34285714285714286</v>
      </c>
      <c r="DY39" s="55">
        <v>33.38000000000001</v>
      </c>
      <c r="DZ39" s="55">
        <v>0</v>
      </c>
      <c r="EA39" s="44">
        <v>23.285699999999999</v>
      </c>
      <c r="EB39" s="44">
        <v>23.333300000000001</v>
      </c>
      <c r="EC39" s="44">
        <v>24.523800000000001</v>
      </c>
      <c r="ED39" s="44">
        <v>22.714300000000001</v>
      </c>
      <c r="EE39" s="44">
        <v>23.666699999999999</v>
      </c>
      <c r="EF39" s="45">
        <v>21</v>
      </c>
      <c r="EG39" s="53">
        <v>1696842.3700000003</v>
      </c>
      <c r="EH39" s="53">
        <v>33960</v>
      </c>
      <c r="EI39" s="53">
        <v>0</v>
      </c>
      <c r="EJ39" s="53">
        <v>171249.71</v>
      </c>
      <c r="EK39" s="53">
        <v>231191</v>
      </c>
      <c r="EL39" s="53">
        <v>57426.400000000001</v>
      </c>
      <c r="EM39" s="53">
        <v>0</v>
      </c>
      <c r="EN39" s="53">
        <v>120658.86</v>
      </c>
      <c r="EO39" s="53">
        <v>0</v>
      </c>
      <c r="EP39" s="53">
        <v>60208.58</v>
      </c>
      <c r="EQ39" s="53">
        <v>3608.28</v>
      </c>
      <c r="ER39" s="53">
        <v>0</v>
      </c>
      <c r="ES39" s="53">
        <v>0</v>
      </c>
      <c r="ET39" s="53">
        <v>93333.66</v>
      </c>
      <c r="EU39" s="53">
        <v>517966.22</v>
      </c>
      <c r="EV39" s="53">
        <v>5553.53</v>
      </c>
      <c r="EW39" s="53">
        <v>0</v>
      </c>
      <c r="EX39" s="53">
        <v>50801.08</v>
      </c>
      <c r="EY39" s="53">
        <v>78309.149999999994</v>
      </c>
      <c r="EZ39" s="53">
        <v>27548.5</v>
      </c>
      <c r="FA39" s="53">
        <v>0</v>
      </c>
      <c r="FB39" s="53">
        <v>61671.28</v>
      </c>
      <c r="FC39" s="53">
        <v>0</v>
      </c>
      <c r="FD39" s="53">
        <v>24181.89</v>
      </c>
      <c r="FE39" s="53">
        <v>492.54</v>
      </c>
      <c r="FF39" s="53">
        <v>0</v>
      </c>
      <c r="FG39" s="53">
        <v>0</v>
      </c>
      <c r="FH39" s="53">
        <v>11052.510000000002</v>
      </c>
      <c r="FI39" s="53">
        <v>104392.23000000001</v>
      </c>
      <c r="FJ39" s="53">
        <v>6331.96</v>
      </c>
      <c r="FK39" s="53">
        <v>0</v>
      </c>
      <c r="FL39" s="53">
        <v>57534.570000000007</v>
      </c>
      <c r="FM39" s="53">
        <v>38681.730000000003</v>
      </c>
      <c r="FN39" s="53">
        <v>1460.64</v>
      </c>
      <c r="FO39" s="53">
        <v>14223</v>
      </c>
      <c r="FP39" s="53">
        <v>249609.24</v>
      </c>
      <c r="FQ39" s="53">
        <v>249287.19</v>
      </c>
      <c r="FR39" s="53">
        <v>838.2</v>
      </c>
      <c r="FS39" s="53">
        <v>0</v>
      </c>
      <c r="FT39" s="53">
        <v>0</v>
      </c>
      <c r="FU39" s="53">
        <v>0</v>
      </c>
      <c r="FV39" s="53">
        <v>32622.14</v>
      </c>
      <c r="FW39" s="53">
        <v>193267.13</v>
      </c>
      <c r="FX39" s="53">
        <v>332.94</v>
      </c>
      <c r="FY39" s="53">
        <v>0</v>
      </c>
      <c r="FZ39" s="53">
        <v>7772.79</v>
      </c>
      <c r="GA39" s="53">
        <v>2271.7200000000003</v>
      </c>
      <c r="GB39" s="53">
        <v>6563.81</v>
      </c>
      <c r="GC39" s="53">
        <v>10691.3</v>
      </c>
      <c r="GD39" s="53">
        <v>38056.83</v>
      </c>
      <c r="GE39" s="53">
        <v>0</v>
      </c>
      <c r="GF39" s="53">
        <v>105769.49</v>
      </c>
      <c r="GG39" s="53">
        <v>652.49</v>
      </c>
      <c r="GH39" s="53">
        <v>0</v>
      </c>
      <c r="GI39" s="53">
        <v>0</v>
      </c>
      <c r="GJ39" s="53">
        <v>27892.880000000001</v>
      </c>
      <c r="GK39" s="53">
        <v>0</v>
      </c>
      <c r="GL39" s="53">
        <v>0</v>
      </c>
      <c r="GM39" s="53">
        <v>0</v>
      </c>
      <c r="GN39" s="53">
        <v>0</v>
      </c>
      <c r="GO39" s="53">
        <v>0</v>
      </c>
      <c r="GP39" s="53">
        <v>0</v>
      </c>
      <c r="GQ39" s="53">
        <v>427247</v>
      </c>
      <c r="GR39" s="53">
        <v>6527.97</v>
      </c>
      <c r="GS39" s="53">
        <v>0</v>
      </c>
      <c r="GT39" s="53">
        <v>0</v>
      </c>
      <c r="GU39" s="53">
        <v>0</v>
      </c>
      <c r="GV39" s="53">
        <v>0</v>
      </c>
      <c r="GW39" s="53">
        <v>0</v>
      </c>
      <c r="GX39" s="53">
        <v>0</v>
      </c>
      <c r="GY39" s="53">
        <v>1255.1199999999999</v>
      </c>
      <c r="GZ39" s="53">
        <v>0</v>
      </c>
      <c r="HA39" s="53">
        <v>0</v>
      </c>
      <c r="HB39" s="53">
        <v>0</v>
      </c>
      <c r="HC39" s="53">
        <v>5536.18</v>
      </c>
      <c r="HD39" s="53">
        <v>1040</v>
      </c>
      <c r="HE39" s="53">
        <v>0</v>
      </c>
      <c r="HF39" s="53">
        <v>33703.75</v>
      </c>
      <c r="HG39" s="53">
        <v>0</v>
      </c>
      <c r="HH39" s="53">
        <v>8323.0299999999988</v>
      </c>
      <c r="HI39" s="53">
        <v>0</v>
      </c>
      <c r="HJ39" s="53">
        <v>0</v>
      </c>
      <c r="HK39" s="53">
        <v>284697.5</v>
      </c>
      <c r="HL39" s="53">
        <v>4723.7599999999993</v>
      </c>
    </row>
    <row r="40" spans="1:220" ht="18" customHeight="1" x14ac:dyDescent="0.3">
      <c r="A40" s="2">
        <v>19004</v>
      </c>
      <c r="B40" s="3" t="s">
        <v>60</v>
      </c>
      <c r="C40" s="3" t="s">
        <v>479</v>
      </c>
      <c r="D40" s="6">
        <v>474.26561669</v>
      </c>
      <c r="E40" s="15" t="s">
        <v>61</v>
      </c>
      <c r="F40" s="4">
        <v>511</v>
      </c>
      <c r="G40" s="29">
        <v>2058187.87</v>
      </c>
      <c r="H40" s="29">
        <v>37897.949999999997</v>
      </c>
      <c r="I40" s="29">
        <v>1338578.8999999999</v>
      </c>
      <c r="J40" s="29">
        <v>108911.02</v>
      </c>
      <c r="K40" s="29">
        <v>1387019.63</v>
      </c>
      <c r="L40" s="29">
        <v>2080.54</v>
      </c>
      <c r="M40" s="29">
        <v>0</v>
      </c>
      <c r="N40" s="29">
        <v>48361</v>
      </c>
      <c r="O40" s="29">
        <v>970152.76</v>
      </c>
      <c r="P40" s="29">
        <v>1268.6400000000001</v>
      </c>
      <c r="Q40" s="29">
        <v>0</v>
      </c>
      <c r="R40" s="29">
        <v>0</v>
      </c>
      <c r="S40" s="29">
        <v>3988.11</v>
      </c>
      <c r="T40" s="29">
        <v>0</v>
      </c>
      <c r="U40" s="29">
        <v>0</v>
      </c>
      <c r="V40" s="29">
        <v>0</v>
      </c>
      <c r="W40" s="29">
        <v>1274083</v>
      </c>
      <c r="X40" s="29">
        <v>0</v>
      </c>
      <c r="Y40" s="29">
        <v>0</v>
      </c>
      <c r="Z40" s="29">
        <v>0</v>
      </c>
      <c r="AA40" s="29">
        <v>57319</v>
      </c>
      <c r="AB40" s="29">
        <v>2076353.24</v>
      </c>
      <c r="AC40" s="29">
        <v>15877.82</v>
      </c>
      <c r="AD40" s="29">
        <v>0</v>
      </c>
      <c r="AE40" s="29">
        <v>130927</v>
      </c>
      <c r="AF40" s="29">
        <v>0</v>
      </c>
      <c r="AG40" s="29">
        <v>0</v>
      </c>
      <c r="AH40" s="29">
        <v>707196.75</v>
      </c>
      <c r="AI40" s="29">
        <v>12942.24</v>
      </c>
      <c r="AJ40" s="29">
        <v>0</v>
      </c>
      <c r="AK40" s="29">
        <v>0</v>
      </c>
      <c r="AL40" s="29">
        <v>0</v>
      </c>
      <c r="AM40" s="29">
        <v>0</v>
      </c>
      <c r="AN40" s="29">
        <v>188295.01</v>
      </c>
      <c r="AO40" s="29">
        <v>401540.58999999997</v>
      </c>
      <c r="AP40" s="29">
        <v>147068.91</v>
      </c>
      <c r="AQ40" s="29">
        <v>0</v>
      </c>
      <c r="AR40" s="29">
        <v>420548.71</v>
      </c>
      <c r="AS40" s="29">
        <v>246927.48</v>
      </c>
      <c r="AT40" s="29">
        <v>16522.650000000001</v>
      </c>
      <c r="AU40" s="29">
        <v>0</v>
      </c>
      <c r="AV40" s="29">
        <v>0</v>
      </c>
      <c r="AW40" s="29">
        <v>0</v>
      </c>
      <c r="AX40" s="29">
        <v>198909.96000000002</v>
      </c>
      <c r="AY40" s="29">
        <v>82104.039999999994</v>
      </c>
      <c r="AZ40" s="29">
        <v>0</v>
      </c>
      <c r="BA40" s="29">
        <v>9998</v>
      </c>
      <c r="BB40" s="29">
        <v>1000</v>
      </c>
      <c r="BC40" s="29">
        <v>95029.47</v>
      </c>
      <c r="BD40" s="29">
        <v>101434.44</v>
      </c>
      <c r="BE40" s="29">
        <v>2531.66</v>
      </c>
      <c r="BF40" s="29">
        <v>0</v>
      </c>
      <c r="BG40" s="29">
        <v>0</v>
      </c>
      <c r="BH40" s="29">
        <v>31238.48</v>
      </c>
      <c r="BI40" s="29">
        <v>26729.54</v>
      </c>
      <c r="BJ40" s="29">
        <v>100769.43</v>
      </c>
      <c r="BK40" s="29">
        <v>1177.81</v>
      </c>
      <c r="BL40" s="29">
        <v>0</v>
      </c>
      <c r="BM40" s="29">
        <v>0</v>
      </c>
      <c r="BN40" s="29">
        <v>0</v>
      </c>
      <c r="BO40" s="29">
        <v>0</v>
      </c>
      <c r="BP40" s="29">
        <v>104083.27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0</v>
      </c>
      <c r="CC40" s="29">
        <v>28757.32</v>
      </c>
      <c r="CD40" s="29">
        <v>0</v>
      </c>
      <c r="CE40" s="29">
        <v>0</v>
      </c>
      <c r="CF40" s="29">
        <v>8871.7811196932053</v>
      </c>
      <c r="CG40" s="29">
        <v>1522157.07</v>
      </c>
      <c r="CH40" s="29">
        <v>3265841.16</v>
      </c>
      <c r="CI40" s="29">
        <v>362375.1</v>
      </c>
      <c r="CJ40" s="29">
        <v>138468.57999999999</v>
      </c>
      <c r="CK40" s="29">
        <v>0</v>
      </c>
      <c r="CL40" s="29">
        <v>0</v>
      </c>
      <c r="CM40" s="29">
        <v>0</v>
      </c>
      <c r="CN40" s="29">
        <v>0</v>
      </c>
      <c r="CO40" s="29">
        <v>240251.48</v>
      </c>
      <c r="CP40" s="29">
        <v>27181.22</v>
      </c>
      <c r="CQ40" s="29">
        <v>0</v>
      </c>
      <c r="CR40" s="29">
        <v>0</v>
      </c>
      <c r="CS40" s="29">
        <v>278514.26</v>
      </c>
      <c r="CT40" s="29">
        <v>20064.23</v>
      </c>
      <c r="CU40" s="5">
        <v>1.512</v>
      </c>
      <c r="CV40" s="5">
        <v>3.383</v>
      </c>
      <c r="CW40" s="5">
        <v>7.0010000000000003</v>
      </c>
      <c r="CX40" s="5">
        <v>1.5669999999999999</v>
      </c>
      <c r="CY40" s="5">
        <v>1.9430000000000001</v>
      </c>
      <c r="CZ40" s="5">
        <v>0</v>
      </c>
      <c r="DA40" s="5"/>
      <c r="DB40" s="13">
        <v>469180042</v>
      </c>
      <c r="DC40" s="13">
        <v>124825070</v>
      </c>
      <c r="DD40" s="13">
        <v>93921202</v>
      </c>
      <c r="DE40" s="4">
        <v>91</v>
      </c>
      <c r="DF40" s="4">
        <v>537</v>
      </c>
      <c r="DG40" s="6">
        <v>36</v>
      </c>
      <c r="DH40" s="6">
        <v>23.75</v>
      </c>
      <c r="DI40" s="6">
        <v>513.25</v>
      </c>
      <c r="DJ40" s="5">
        <v>0</v>
      </c>
      <c r="DK40" s="41">
        <v>0.30099999999999999</v>
      </c>
      <c r="DL40" s="41">
        <f>DE40/DF40</f>
        <v>0.16945996275605213</v>
      </c>
      <c r="DM40" s="4">
        <f>DF40/(DY40+DZ40)</f>
        <v>13.68501529051988</v>
      </c>
      <c r="DN40" s="41">
        <f>(DQ40+DR40)/(DT40+DU40)</f>
        <v>0.96008919623368749</v>
      </c>
      <c r="DO40" s="43">
        <v>31</v>
      </c>
      <c r="DP40" s="28">
        <v>26</v>
      </c>
      <c r="DQ40" s="28">
        <v>353.75159132622957</v>
      </c>
      <c r="DR40" s="28">
        <v>126.65628378378376</v>
      </c>
      <c r="DS40" s="28">
        <v>26</v>
      </c>
      <c r="DT40" s="28">
        <v>367.29054054054058</v>
      </c>
      <c r="DU40" s="28">
        <v>133.08783783783784</v>
      </c>
      <c r="DV40" s="54">
        <v>45177.490222222208</v>
      </c>
      <c r="DW40" s="55">
        <v>13.9</v>
      </c>
      <c r="DX40" s="56">
        <v>0.25</v>
      </c>
      <c r="DY40" s="55">
        <v>38.239999999999995</v>
      </c>
      <c r="DZ40" s="55">
        <v>1</v>
      </c>
      <c r="EA40" s="44">
        <v>19.1111</v>
      </c>
      <c r="EB40" s="44">
        <v>20.8889</v>
      </c>
      <c r="EC40" s="44">
        <v>22</v>
      </c>
      <c r="ED40" s="44">
        <v>21.555599999999998</v>
      </c>
      <c r="EE40" s="44">
        <v>21</v>
      </c>
      <c r="EF40" s="45">
        <v>18</v>
      </c>
      <c r="EG40" s="53">
        <v>1953317.24</v>
      </c>
      <c r="EH40" s="53">
        <v>18034</v>
      </c>
      <c r="EI40" s="53">
        <v>0</v>
      </c>
      <c r="EJ40" s="53">
        <v>127140.62</v>
      </c>
      <c r="EK40" s="53">
        <v>244980.79</v>
      </c>
      <c r="EL40" s="53">
        <v>102030.43</v>
      </c>
      <c r="EM40" s="53">
        <v>0</v>
      </c>
      <c r="EN40" s="53">
        <v>113993.46</v>
      </c>
      <c r="EO40" s="53">
        <v>123812.97</v>
      </c>
      <c r="EP40" s="53">
        <v>76002.649999999994</v>
      </c>
      <c r="EQ40" s="53">
        <v>0</v>
      </c>
      <c r="ER40" s="53">
        <v>28173.88</v>
      </c>
      <c r="ES40" s="53">
        <v>0</v>
      </c>
      <c r="ET40" s="53">
        <v>118935.27</v>
      </c>
      <c r="EU40" s="53">
        <v>556953.15999999992</v>
      </c>
      <c r="EV40" s="53">
        <v>12208.57</v>
      </c>
      <c r="EW40" s="53">
        <v>0</v>
      </c>
      <c r="EX40" s="53">
        <v>31935</v>
      </c>
      <c r="EY40" s="53">
        <v>107708.28</v>
      </c>
      <c r="EZ40" s="53">
        <v>37805.620000000003</v>
      </c>
      <c r="FA40" s="53">
        <v>0</v>
      </c>
      <c r="FB40" s="53">
        <v>47529.14</v>
      </c>
      <c r="FC40" s="53">
        <v>25884.400000000001</v>
      </c>
      <c r="FD40" s="53">
        <v>30215.49</v>
      </c>
      <c r="FE40" s="53">
        <v>0</v>
      </c>
      <c r="FF40" s="53">
        <v>583.44000000000005</v>
      </c>
      <c r="FG40" s="53">
        <v>0</v>
      </c>
      <c r="FH40" s="53">
        <v>14285.8</v>
      </c>
      <c r="FI40" s="53">
        <v>235650.71</v>
      </c>
      <c r="FJ40" s="53">
        <v>12942.24</v>
      </c>
      <c r="FK40" s="53">
        <v>0</v>
      </c>
      <c r="FL40" s="53">
        <v>119502.36000000002</v>
      </c>
      <c r="FM40" s="53">
        <v>36486.460000000006</v>
      </c>
      <c r="FN40" s="53">
        <v>5804.28</v>
      </c>
      <c r="FO40" s="53">
        <v>0</v>
      </c>
      <c r="FP40" s="53">
        <v>261164.23</v>
      </c>
      <c r="FQ40" s="53">
        <v>36717.910000000003</v>
      </c>
      <c r="FR40" s="53">
        <v>123817.53</v>
      </c>
      <c r="FS40" s="53">
        <v>0</v>
      </c>
      <c r="FT40" s="53">
        <v>0</v>
      </c>
      <c r="FU40" s="53">
        <v>0</v>
      </c>
      <c r="FV40" s="53">
        <v>52184.02</v>
      </c>
      <c r="FW40" s="53">
        <v>162124.06000000003</v>
      </c>
      <c r="FX40" s="53">
        <v>1233.4000000000001</v>
      </c>
      <c r="FY40" s="53">
        <v>0</v>
      </c>
      <c r="FZ40" s="53">
        <v>88330.260000000009</v>
      </c>
      <c r="GA40" s="53">
        <v>4802.4799999999996</v>
      </c>
      <c r="GB40" s="53">
        <v>10697.58</v>
      </c>
      <c r="GC40" s="53">
        <v>0</v>
      </c>
      <c r="GD40" s="53">
        <v>59956.35</v>
      </c>
      <c r="GE40" s="53">
        <v>51366.2</v>
      </c>
      <c r="GF40" s="53">
        <v>171097.84</v>
      </c>
      <c r="GG40" s="53">
        <v>0</v>
      </c>
      <c r="GH40" s="53">
        <v>0</v>
      </c>
      <c r="GI40" s="53">
        <v>0</v>
      </c>
      <c r="GJ40" s="53">
        <v>39934.409999999996</v>
      </c>
      <c r="GK40" s="53">
        <v>10129.9</v>
      </c>
      <c r="GL40" s="53">
        <v>0</v>
      </c>
      <c r="GM40" s="53">
        <v>0</v>
      </c>
      <c r="GN40" s="53">
        <v>4260.24</v>
      </c>
      <c r="GO40" s="53">
        <v>0</v>
      </c>
      <c r="GP40" s="53">
        <v>0</v>
      </c>
      <c r="GQ40" s="53">
        <v>1000</v>
      </c>
      <c r="GR40" s="53">
        <v>0</v>
      </c>
      <c r="GS40" s="53">
        <v>101434.44</v>
      </c>
      <c r="GT40" s="53">
        <v>0</v>
      </c>
      <c r="GU40" s="53">
        <v>0</v>
      </c>
      <c r="GV40" s="53">
        <v>0</v>
      </c>
      <c r="GW40" s="53">
        <v>0</v>
      </c>
      <c r="GX40" s="53">
        <v>0</v>
      </c>
      <c r="GY40" s="53">
        <v>768</v>
      </c>
      <c r="GZ40" s="53">
        <v>0</v>
      </c>
      <c r="HA40" s="53">
        <v>0</v>
      </c>
      <c r="HB40" s="53">
        <v>0</v>
      </c>
      <c r="HC40" s="53">
        <v>8740.39</v>
      </c>
      <c r="HD40" s="53">
        <v>729</v>
      </c>
      <c r="HE40" s="53">
        <v>0</v>
      </c>
      <c r="HF40" s="53">
        <v>32935</v>
      </c>
      <c r="HG40" s="53">
        <v>9146</v>
      </c>
      <c r="HH40" s="53">
        <v>518.33000000000004</v>
      </c>
      <c r="HI40" s="53">
        <v>0</v>
      </c>
      <c r="HJ40" s="53">
        <v>0</v>
      </c>
      <c r="HK40" s="53">
        <v>31238.48</v>
      </c>
      <c r="HL40" s="53">
        <v>300</v>
      </c>
    </row>
    <row r="41" spans="1:220" ht="18" customHeight="1" x14ac:dyDescent="0.3">
      <c r="A41" s="2">
        <v>56002</v>
      </c>
      <c r="B41" s="3" t="s">
        <v>179</v>
      </c>
      <c r="C41" s="3" t="s">
        <v>562</v>
      </c>
      <c r="D41" s="6">
        <v>430.21909842999901</v>
      </c>
      <c r="E41" s="15" t="s">
        <v>180</v>
      </c>
      <c r="F41" s="4">
        <v>160</v>
      </c>
      <c r="G41" s="29">
        <v>1203571.83</v>
      </c>
      <c r="H41" s="29">
        <v>8661.65</v>
      </c>
      <c r="I41" s="29">
        <v>395902.71</v>
      </c>
      <c r="J41" s="29">
        <v>54058</v>
      </c>
      <c r="K41" s="29">
        <v>930626.18</v>
      </c>
      <c r="L41" s="29">
        <v>0</v>
      </c>
      <c r="M41" s="29">
        <v>0</v>
      </c>
      <c r="N41" s="29">
        <v>0</v>
      </c>
      <c r="O41" s="29">
        <v>217020.49</v>
      </c>
      <c r="P41" s="29">
        <v>0</v>
      </c>
      <c r="Q41" s="29">
        <v>0</v>
      </c>
      <c r="R41" s="29">
        <v>943.9</v>
      </c>
      <c r="S41" s="29">
        <v>295.45999999999998</v>
      </c>
      <c r="T41" s="29">
        <v>0</v>
      </c>
      <c r="U41" s="29">
        <v>0</v>
      </c>
      <c r="V41" s="29">
        <v>0</v>
      </c>
      <c r="W41" s="29">
        <v>246497</v>
      </c>
      <c r="X41" s="29">
        <v>110000</v>
      </c>
      <c r="Y41" s="29">
        <v>0</v>
      </c>
      <c r="Z41" s="29">
        <v>0</v>
      </c>
      <c r="AA41" s="29">
        <v>57780</v>
      </c>
      <c r="AB41" s="29">
        <v>1056823.05</v>
      </c>
      <c r="AC41" s="29">
        <v>0</v>
      </c>
      <c r="AD41" s="29">
        <v>0</v>
      </c>
      <c r="AE41" s="29">
        <v>42715.66</v>
      </c>
      <c r="AF41" s="29">
        <v>0</v>
      </c>
      <c r="AG41" s="29">
        <v>0</v>
      </c>
      <c r="AH41" s="29">
        <v>200222.63999999998</v>
      </c>
      <c r="AI41" s="29">
        <v>3992.8</v>
      </c>
      <c r="AJ41" s="29">
        <v>0</v>
      </c>
      <c r="AK41" s="29">
        <v>0</v>
      </c>
      <c r="AL41" s="29">
        <v>0</v>
      </c>
      <c r="AM41" s="29">
        <v>0</v>
      </c>
      <c r="AN41" s="29">
        <v>46597.99</v>
      </c>
      <c r="AO41" s="29">
        <v>193265.13</v>
      </c>
      <c r="AP41" s="29">
        <v>96330.32</v>
      </c>
      <c r="AQ41" s="29">
        <v>0</v>
      </c>
      <c r="AR41" s="29">
        <v>179823.76</v>
      </c>
      <c r="AS41" s="29">
        <v>86580.08</v>
      </c>
      <c r="AT41" s="29">
        <v>0</v>
      </c>
      <c r="AU41" s="29">
        <v>0</v>
      </c>
      <c r="AV41" s="29">
        <v>0</v>
      </c>
      <c r="AW41" s="29">
        <v>0</v>
      </c>
      <c r="AX41" s="29">
        <v>37067.81</v>
      </c>
      <c r="AY41" s="29">
        <v>16793.86</v>
      </c>
      <c r="AZ41" s="29">
        <v>0</v>
      </c>
      <c r="BA41" s="29">
        <v>4910</v>
      </c>
      <c r="BB41" s="29">
        <v>452994.35</v>
      </c>
      <c r="BC41" s="29">
        <v>7452.98</v>
      </c>
      <c r="BD41" s="29">
        <v>0</v>
      </c>
      <c r="BE41" s="29">
        <v>899</v>
      </c>
      <c r="BF41" s="29">
        <v>0</v>
      </c>
      <c r="BG41" s="29">
        <v>0</v>
      </c>
      <c r="BH41" s="29">
        <v>6629.54</v>
      </c>
      <c r="BI41" s="29">
        <v>0</v>
      </c>
      <c r="BJ41" s="29">
        <v>30672.93</v>
      </c>
      <c r="BK41" s="29">
        <v>11916.9</v>
      </c>
      <c r="BL41" s="29">
        <v>0</v>
      </c>
      <c r="BM41" s="29">
        <v>0</v>
      </c>
      <c r="BN41" s="29">
        <v>0</v>
      </c>
      <c r="BO41" s="29">
        <v>441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12292.981116683075</v>
      </c>
      <c r="CG41" s="29">
        <v>744170.69</v>
      </c>
      <c r="CH41" s="29">
        <v>2971198.51</v>
      </c>
      <c r="CI41" s="29">
        <v>639237.36</v>
      </c>
      <c r="CJ41" s="29">
        <v>150.56</v>
      </c>
      <c r="CK41" s="29">
        <v>0</v>
      </c>
      <c r="CL41" s="29">
        <v>0</v>
      </c>
      <c r="CM41" s="29">
        <v>0</v>
      </c>
      <c r="CN41" s="29">
        <v>0</v>
      </c>
      <c r="CO41" s="29">
        <v>143672.10999999999</v>
      </c>
      <c r="CP41" s="29">
        <v>12105</v>
      </c>
      <c r="CQ41" s="29">
        <v>0</v>
      </c>
      <c r="CR41" s="29">
        <v>0</v>
      </c>
      <c r="CS41" s="29">
        <v>125026.39</v>
      </c>
      <c r="CT41" s="29">
        <v>14615.71</v>
      </c>
      <c r="CU41" s="5">
        <v>1.883</v>
      </c>
      <c r="CV41" s="5">
        <v>4.2130000000000001</v>
      </c>
      <c r="CW41" s="5">
        <v>8.7190000000000012</v>
      </c>
      <c r="CX41" s="5">
        <v>0.2</v>
      </c>
      <c r="CY41" s="5">
        <v>1.7689999999999999</v>
      </c>
      <c r="CZ41" s="5">
        <v>0</v>
      </c>
      <c r="DA41" s="5" t="s">
        <v>430</v>
      </c>
      <c r="DB41" s="13">
        <v>503878984</v>
      </c>
      <c r="DC41" s="13">
        <v>19623511</v>
      </c>
      <c r="DD41" s="13">
        <v>14510510</v>
      </c>
      <c r="DE41" s="4">
        <v>27</v>
      </c>
      <c r="DF41" s="4">
        <v>160</v>
      </c>
      <c r="DG41" s="6">
        <v>7</v>
      </c>
      <c r="DH41" s="6">
        <v>0</v>
      </c>
      <c r="DI41" s="6">
        <v>160</v>
      </c>
      <c r="DJ41" s="5">
        <v>0</v>
      </c>
      <c r="DK41" s="41">
        <v>0.56899999999999995</v>
      </c>
      <c r="DL41" s="41">
        <f>DE41/DF41</f>
        <v>0.16875000000000001</v>
      </c>
      <c r="DM41" s="4">
        <f>DF41/(DY41+DZ41)</f>
        <v>7.7220077220077199</v>
      </c>
      <c r="DN41" s="41">
        <f>(DQ41+DR41)/(DT41+DU41)</f>
        <v>0.8881194996550611</v>
      </c>
      <c r="DO41" s="43">
        <v>12</v>
      </c>
      <c r="DP41" s="28">
        <v>10</v>
      </c>
      <c r="DQ41" s="28">
        <v>104.39303701816947</v>
      </c>
      <c r="DR41" s="28">
        <v>36.330291835357627</v>
      </c>
      <c r="DS41" s="28">
        <v>10</v>
      </c>
      <c r="DT41" s="28">
        <v>120.42069849228267</v>
      </c>
      <c r="DU41" s="28">
        <v>38.030195681511472</v>
      </c>
      <c r="DV41" s="54">
        <v>45377.427961579502</v>
      </c>
      <c r="DW41" s="55">
        <v>11.409090909090908</v>
      </c>
      <c r="DX41" s="56">
        <v>9.0909090909090912E-2</v>
      </c>
      <c r="DY41" s="55">
        <v>20.120000000000005</v>
      </c>
      <c r="DZ41" s="55">
        <v>0.6</v>
      </c>
      <c r="EA41" s="44"/>
      <c r="EB41" s="44"/>
      <c r="EC41" s="44"/>
      <c r="ED41" s="44"/>
      <c r="EE41" s="44"/>
      <c r="EF41" s="45">
        <v>4</v>
      </c>
      <c r="EG41" s="53">
        <v>971026.54999999993</v>
      </c>
      <c r="EH41" s="53">
        <v>10467.540000000001</v>
      </c>
      <c r="EI41" s="53">
        <v>0</v>
      </c>
      <c r="EJ41" s="53">
        <v>6042.5</v>
      </c>
      <c r="EK41" s="53">
        <v>128553.64000000001</v>
      </c>
      <c r="EL41" s="53">
        <v>53980</v>
      </c>
      <c r="EM41" s="53">
        <v>0</v>
      </c>
      <c r="EN41" s="53">
        <v>64391.040000000001</v>
      </c>
      <c r="EO41" s="53">
        <v>34719.58</v>
      </c>
      <c r="EP41" s="53">
        <v>36803.29</v>
      </c>
      <c r="EQ41" s="53">
        <v>1925</v>
      </c>
      <c r="ER41" s="53">
        <v>0</v>
      </c>
      <c r="ES41" s="53">
        <v>0</v>
      </c>
      <c r="ET41" s="53">
        <v>22521.129999999997</v>
      </c>
      <c r="EU41" s="53">
        <v>242524.18</v>
      </c>
      <c r="EV41" s="53">
        <v>1428.21</v>
      </c>
      <c r="EW41" s="53">
        <v>0</v>
      </c>
      <c r="EX41" s="53">
        <v>781.12</v>
      </c>
      <c r="EY41" s="53">
        <v>47063.49</v>
      </c>
      <c r="EZ41" s="53">
        <v>29534.22</v>
      </c>
      <c r="FA41" s="53">
        <v>0</v>
      </c>
      <c r="FB41" s="53">
        <v>23056.27</v>
      </c>
      <c r="FC41" s="53">
        <v>6341.14</v>
      </c>
      <c r="FD41" s="53">
        <v>4709.0600000000004</v>
      </c>
      <c r="FE41" s="53">
        <v>262.76</v>
      </c>
      <c r="FF41" s="53">
        <v>0</v>
      </c>
      <c r="FG41" s="53">
        <v>0</v>
      </c>
      <c r="FH41" s="53">
        <v>2874.21</v>
      </c>
      <c r="FI41" s="53">
        <v>22976.52</v>
      </c>
      <c r="FJ41" s="53">
        <v>3992.8</v>
      </c>
      <c r="FK41" s="53">
        <v>0</v>
      </c>
      <c r="FL41" s="53">
        <v>65972.36</v>
      </c>
      <c r="FM41" s="53">
        <v>20741.479999999996</v>
      </c>
      <c r="FN41" s="53">
        <v>11514.78</v>
      </c>
      <c r="FO41" s="53">
        <v>121254</v>
      </c>
      <c r="FP41" s="53">
        <v>51592.46</v>
      </c>
      <c r="FQ41" s="53">
        <v>17903.310000000001</v>
      </c>
      <c r="FR41" s="53">
        <v>47787.09</v>
      </c>
      <c r="FS41" s="53">
        <v>0</v>
      </c>
      <c r="FT41" s="53">
        <v>0</v>
      </c>
      <c r="FU41" s="53">
        <v>0</v>
      </c>
      <c r="FV41" s="53">
        <v>2743.13</v>
      </c>
      <c r="FW41" s="53">
        <v>59532.360000000008</v>
      </c>
      <c r="FX41" s="53">
        <v>532.20000000000005</v>
      </c>
      <c r="FY41" s="53">
        <v>0</v>
      </c>
      <c r="FZ41" s="53">
        <v>7866.94</v>
      </c>
      <c r="GA41" s="53">
        <v>3239.1600000000003</v>
      </c>
      <c r="GB41" s="53">
        <v>4429.32</v>
      </c>
      <c r="GC41" s="53">
        <v>0</v>
      </c>
      <c r="GD41" s="53">
        <v>11769.99</v>
      </c>
      <c r="GE41" s="53">
        <v>28057.05</v>
      </c>
      <c r="GF41" s="53">
        <v>35726.949999999997</v>
      </c>
      <c r="GG41" s="53">
        <v>0</v>
      </c>
      <c r="GH41" s="53">
        <v>0</v>
      </c>
      <c r="GI41" s="53">
        <v>0</v>
      </c>
      <c r="GJ41" s="53">
        <v>8739.34</v>
      </c>
      <c r="GK41" s="53">
        <v>3701.74</v>
      </c>
      <c r="GL41" s="53">
        <v>0</v>
      </c>
      <c r="GM41" s="53">
        <v>0</v>
      </c>
      <c r="GN41" s="53">
        <v>13401.86</v>
      </c>
      <c r="GO41" s="53">
        <v>0</v>
      </c>
      <c r="GP41" s="53">
        <v>960</v>
      </c>
      <c r="GQ41" s="53">
        <v>331740.34999999998</v>
      </c>
      <c r="GR41" s="53">
        <v>7452.98</v>
      </c>
      <c r="GS41" s="53">
        <v>0</v>
      </c>
      <c r="GT41" s="53">
        <v>899</v>
      </c>
      <c r="GU41" s="53">
        <v>0</v>
      </c>
      <c r="GV41" s="53">
        <v>0</v>
      </c>
      <c r="GW41" s="53">
        <v>0</v>
      </c>
      <c r="GX41" s="53">
        <v>0</v>
      </c>
      <c r="GY41" s="53">
        <v>0</v>
      </c>
      <c r="GZ41" s="53">
        <v>0</v>
      </c>
      <c r="HA41" s="53">
        <v>0</v>
      </c>
      <c r="HB41" s="53">
        <v>0</v>
      </c>
      <c r="HC41" s="53">
        <v>5584.26</v>
      </c>
      <c r="HD41" s="53">
        <v>822</v>
      </c>
      <c r="HE41" s="53">
        <v>0</v>
      </c>
      <c r="HF41" s="53">
        <v>29014</v>
      </c>
      <c r="HG41" s="53">
        <v>0</v>
      </c>
      <c r="HH41" s="53">
        <v>0</v>
      </c>
      <c r="HI41" s="53">
        <v>0</v>
      </c>
      <c r="HJ41" s="53">
        <v>0</v>
      </c>
      <c r="HK41" s="53">
        <v>6629.54</v>
      </c>
      <c r="HL41" s="53">
        <v>190</v>
      </c>
    </row>
    <row r="42" spans="1:220" ht="18" customHeight="1" x14ac:dyDescent="0.3">
      <c r="A42" s="2">
        <v>51001</v>
      </c>
      <c r="B42" s="3" t="s">
        <v>159</v>
      </c>
      <c r="C42" s="3" t="s">
        <v>547</v>
      </c>
      <c r="D42" s="6">
        <v>150.99957502999899</v>
      </c>
      <c r="E42" s="15" t="s">
        <v>160</v>
      </c>
      <c r="F42" s="4">
        <v>2907</v>
      </c>
      <c r="G42" s="29">
        <v>2882181.47</v>
      </c>
      <c r="H42" s="29">
        <v>200464.36</v>
      </c>
      <c r="I42" s="29">
        <v>14003336.33</v>
      </c>
      <c r="J42" s="29">
        <v>1040873.55</v>
      </c>
      <c r="K42" s="29">
        <v>1621226.79</v>
      </c>
      <c r="L42" s="29">
        <v>0</v>
      </c>
      <c r="M42" s="29">
        <v>0</v>
      </c>
      <c r="N42" s="29">
        <v>255071.55</v>
      </c>
      <c r="O42" s="29">
        <v>931089.43</v>
      </c>
      <c r="P42" s="29">
        <v>0</v>
      </c>
      <c r="Q42" s="29">
        <v>2450618</v>
      </c>
      <c r="R42" s="29">
        <v>808683.49</v>
      </c>
      <c r="S42" s="29">
        <v>385.08</v>
      </c>
      <c r="T42" s="29">
        <v>0</v>
      </c>
      <c r="U42" s="29">
        <v>0</v>
      </c>
      <c r="V42" s="29">
        <v>0</v>
      </c>
      <c r="W42" s="29">
        <v>13714062</v>
      </c>
      <c r="X42" s="29">
        <v>0</v>
      </c>
      <c r="Y42" s="29">
        <v>2450618</v>
      </c>
      <c r="Z42" s="29">
        <v>0</v>
      </c>
      <c r="AA42" s="29">
        <v>69033</v>
      </c>
      <c r="AB42" s="29">
        <v>12283524.74</v>
      </c>
      <c r="AC42" s="29">
        <v>0</v>
      </c>
      <c r="AD42" s="29">
        <v>0</v>
      </c>
      <c r="AE42" s="29">
        <v>1205514.83</v>
      </c>
      <c r="AF42" s="29">
        <v>0</v>
      </c>
      <c r="AG42" s="29">
        <v>0</v>
      </c>
      <c r="AH42" s="29">
        <v>1963707.42</v>
      </c>
      <c r="AI42" s="29">
        <v>204225.85</v>
      </c>
      <c r="AJ42" s="29">
        <v>0</v>
      </c>
      <c r="AK42" s="29">
        <v>0</v>
      </c>
      <c r="AL42" s="29">
        <v>0</v>
      </c>
      <c r="AM42" s="29">
        <v>0</v>
      </c>
      <c r="AN42" s="29">
        <v>2096443.61</v>
      </c>
      <c r="AO42" s="29">
        <v>1531992.64</v>
      </c>
      <c r="AP42" s="29">
        <v>285326.24</v>
      </c>
      <c r="AQ42" s="29">
        <v>0</v>
      </c>
      <c r="AR42" s="29">
        <v>2333991</v>
      </c>
      <c r="AS42" s="29">
        <v>737922.82</v>
      </c>
      <c r="AT42" s="29">
        <v>199999.07</v>
      </c>
      <c r="AU42" s="29">
        <v>9198.33</v>
      </c>
      <c r="AV42" s="29">
        <v>147568.92000000001</v>
      </c>
      <c r="AW42" s="29">
        <v>136144</v>
      </c>
      <c r="AX42" s="29">
        <v>639242.02</v>
      </c>
      <c r="AY42" s="29">
        <v>189469.69</v>
      </c>
      <c r="AZ42" s="29">
        <v>2299.7199999999998</v>
      </c>
      <c r="BA42" s="29">
        <v>33573.33</v>
      </c>
      <c r="BB42" s="29">
        <v>39630.54</v>
      </c>
      <c r="BC42" s="29">
        <v>24962.81</v>
      </c>
      <c r="BD42" s="29">
        <v>133888.44</v>
      </c>
      <c r="BE42" s="29">
        <v>2539.46</v>
      </c>
      <c r="BF42" s="29">
        <v>0</v>
      </c>
      <c r="BG42" s="29">
        <v>0</v>
      </c>
      <c r="BH42" s="29">
        <v>0</v>
      </c>
      <c r="BI42" s="29">
        <v>9349.19</v>
      </c>
      <c r="BJ42" s="29">
        <v>791869.68</v>
      </c>
      <c r="BK42" s="29">
        <v>305706.63</v>
      </c>
      <c r="BL42" s="29">
        <v>0</v>
      </c>
      <c r="BM42" s="29">
        <v>0</v>
      </c>
      <c r="BN42" s="29">
        <v>0</v>
      </c>
      <c r="BO42" s="29">
        <v>190357.33</v>
      </c>
      <c r="BP42" s="29">
        <v>25354.9</v>
      </c>
      <c r="BQ42" s="29">
        <v>0</v>
      </c>
      <c r="BR42" s="29">
        <v>60090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8368.0598741811045</v>
      </c>
      <c r="CG42" s="29">
        <v>403645.48</v>
      </c>
      <c r="CH42" s="29">
        <v>1891974.88</v>
      </c>
      <c r="CI42" s="29">
        <v>1975739.35</v>
      </c>
      <c r="CJ42" s="29">
        <v>90119.679999999993</v>
      </c>
      <c r="CK42" s="29">
        <v>15534007.9</v>
      </c>
      <c r="CL42" s="29">
        <v>5168586.1900000004</v>
      </c>
      <c r="CM42" s="29">
        <v>0</v>
      </c>
      <c r="CN42" s="29">
        <v>0</v>
      </c>
      <c r="CO42" s="29">
        <v>1048165.14</v>
      </c>
      <c r="CP42" s="29">
        <v>138870</v>
      </c>
      <c r="CQ42" s="29">
        <v>0</v>
      </c>
      <c r="CR42" s="29">
        <v>0</v>
      </c>
      <c r="CS42" s="29">
        <v>1218076.69</v>
      </c>
      <c r="CT42" s="29">
        <v>154839.42000000001</v>
      </c>
      <c r="CU42" s="5">
        <v>1.512</v>
      </c>
      <c r="CV42" s="5">
        <v>3.383</v>
      </c>
      <c r="CW42" s="5">
        <v>7.0010000000000003</v>
      </c>
      <c r="CX42" s="5">
        <v>1.5669999999999999</v>
      </c>
      <c r="CY42" s="5">
        <v>3</v>
      </c>
      <c r="CZ42" s="5">
        <v>0</v>
      </c>
      <c r="DA42" s="5"/>
      <c r="DB42" s="13">
        <v>32799769</v>
      </c>
      <c r="DC42" s="13">
        <v>397871122</v>
      </c>
      <c r="DD42" s="13">
        <v>132461365</v>
      </c>
      <c r="DE42" s="4">
        <v>428</v>
      </c>
      <c r="DF42" s="4">
        <v>2927</v>
      </c>
      <c r="DG42" s="6">
        <v>100</v>
      </c>
      <c r="DH42" s="6">
        <v>172</v>
      </c>
      <c r="DI42" s="6">
        <v>2907</v>
      </c>
      <c r="DJ42" s="5">
        <v>1.1000000000000001E-2</v>
      </c>
      <c r="DK42" s="41">
        <v>0.35799999999999998</v>
      </c>
      <c r="DL42" s="41">
        <f>DE42/DF42</f>
        <v>0.14622480355312606</v>
      </c>
      <c r="DM42" s="4">
        <f>DF42/(DY42+DZ42)</f>
        <v>16.044510223099234</v>
      </c>
      <c r="DN42" s="41">
        <f>(DQ42+DR42)/(DT42+DU42)</f>
        <v>0.85627023522191792</v>
      </c>
      <c r="DO42" s="43">
        <v>144</v>
      </c>
      <c r="DP42" s="28">
        <v>20.742459646012946</v>
      </c>
      <c r="DQ42" s="28">
        <v>1776.0185802469134</v>
      </c>
      <c r="DR42" s="28">
        <v>661.38635802469128</v>
      </c>
      <c r="DS42" s="28">
        <v>20.742459646012946</v>
      </c>
      <c r="DT42" s="28">
        <v>2125.0925925925926</v>
      </c>
      <c r="DU42" s="28">
        <v>721.44444444444446</v>
      </c>
      <c r="DV42" s="54">
        <v>55869.180256101426</v>
      </c>
      <c r="DW42" s="55">
        <v>16.508196721311474</v>
      </c>
      <c r="DX42" s="56">
        <v>0.74863387978142082</v>
      </c>
      <c r="DY42" s="55">
        <v>181.43000000000043</v>
      </c>
      <c r="DZ42" s="55">
        <v>0.99999999999999989</v>
      </c>
      <c r="EA42" s="44">
        <v>19.820900000000002</v>
      </c>
      <c r="EB42" s="44">
        <v>21.179099999999998</v>
      </c>
      <c r="EC42" s="44">
        <v>22.014900000000001</v>
      </c>
      <c r="ED42" s="44">
        <v>21.402999999999999</v>
      </c>
      <c r="EE42" s="44">
        <v>21.179099999999998</v>
      </c>
      <c r="EF42" s="45">
        <v>67</v>
      </c>
      <c r="EG42" s="53">
        <v>11289606.679999998</v>
      </c>
      <c r="EH42" s="53">
        <v>220241.91</v>
      </c>
      <c r="EI42" s="53">
        <v>0</v>
      </c>
      <c r="EJ42" s="53">
        <v>1838176.29</v>
      </c>
      <c r="EK42" s="53">
        <v>1391130.93</v>
      </c>
      <c r="EL42" s="53">
        <v>214890.19</v>
      </c>
      <c r="EM42" s="53">
        <v>0</v>
      </c>
      <c r="EN42" s="53">
        <v>983740.46</v>
      </c>
      <c r="EO42" s="53">
        <v>614204.66999999993</v>
      </c>
      <c r="EP42" s="53">
        <v>666189.02</v>
      </c>
      <c r="EQ42" s="53">
        <v>60761.7</v>
      </c>
      <c r="ER42" s="53">
        <v>201455.15</v>
      </c>
      <c r="ES42" s="53">
        <v>0</v>
      </c>
      <c r="ET42" s="53">
        <v>407620.75</v>
      </c>
      <c r="EU42" s="53">
        <v>2617199.44</v>
      </c>
      <c r="EV42" s="53">
        <v>56422.630000000005</v>
      </c>
      <c r="EW42" s="53">
        <v>0</v>
      </c>
      <c r="EX42" s="53">
        <v>363632.61</v>
      </c>
      <c r="EY42" s="53">
        <v>310679.08</v>
      </c>
      <c r="EZ42" s="53">
        <v>50674.18</v>
      </c>
      <c r="FA42" s="53">
        <v>0</v>
      </c>
      <c r="FB42" s="53">
        <v>259034.68</v>
      </c>
      <c r="FC42" s="53">
        <v>189322.55000000002</v>
      </c>
      <c r="FD42" s="53">
        <v>168673.72</v>
      </c>
      <c r="FE42" s="53">
        <v>14784.630000000001</v>
      </c>
      <c r="FF42" s="53">
        <v>6203.77</v>
      </c>
      <c r="FG42" s="53">
        <v>0</v>
      </c>
      <c r="FH42" s="53">
        <v>66766.42</v>
      </c>
      <c r="FI42" s="53">
        <v>205108.03000000003</v>
      </c>
      <c r="FJ42" s="53">
        <v>0</v>
      </c>
      <c r="FK42" s="53">
        <v>0</v>
      </c>
      <c r="FL42" s="53">
        <v>562350.92000000004</v>
      </c>
      <c r="FM42" s="53">
        <v>90994.640000000014</v>
      </c>
      <c r="FN42" s="53">
        <v>17576.37</v>
      </c>
      <c r="FO42" s="53">
        <v>0</v>
      </c>
      <c r="FP42" s="53">
        <v>663354.06999999995</v>
      </c>
      <c r="FQ42" s="53">
        <v>11425.480000000001</v>
      </c>
      <c r="FR42" s="53">
        <v>57681.020000000004</v>
      </c>
      <c r="FS42" s="53">
        <v>4360</v>
      </c>
      <c r="FT42" s="53">
        <v>0</v>
      </c>
      <c r="FU42" s="53">
        <v>0</v>
      </c>
      <c r="FV42" s="53">
        <v>134559.76</v>
      </c>
      <c r="FW42" s="53">
        <v>453631.26999999996</v>
      </c>
      <c r="FX42" s="53">
        <v>1219.82</v>
      </c>
      <c r="FY42" s="53">
        <v>0</v>
      </c>
      <c r="FZ42" s="53">
        <v>122683.26999999999</v>
      </c>
      <c r="GA42" s="53">
        <v>14155.5</v>
      </c>
      <c r="GB42" s="53">
        <v>9911.26</v>
      </c>
      <c r="GC42" s="53">
        <v>2424.2399999999998</v>
      </c>
      <c r="GD42" s="53">
        <v>227754.12</v>
      </c>
      <c r="GE42" s="53">
        <v>115897.84</v>
      </c>
      <c r="GF42" s="53">
        <v>521886.96000000008</v>
      </c>
      <c r="GG42" s="53">
        <v>10472.91</v>
      </c>
      <c r="GH42" s="53">
        <v>0</v>
      </c>
      <c r="GI42" s="53">
        <v>0</v>
      </c>
      <c r="GJ42" s="53">
        <v>34684.479999999996</v>
      </c>
      <c r="GK42" s="53">
        <v>887041.57</v>
      </c>
      <c r="GL42" s="53">
        <v>0</v>
      </c>
      <c r="GM42" s="53">
        <v>0</v>
      </c>
      <c r="GN42" s="53">
        <v>190939.89</v>
      </c>
      <c r="GO42" s="53">
        <v>2299.7199999999998</v>
      </c>
      <c r="GP42" s="53">
        <v>25557.919999999998</v>
      </c>
      <c r="GQ42" s="53">
        <v>37206.300000000003</v>
      </c>
      <c r="GR42" s="53">
        <v>7318.48</v>
      </c>
      <c r="GS42" s="53">
        <v>131318.04999999999</v>
      </c>
      <c r="GT42" s="53">
        <v>0</v>
      </c>
      <c r="GU42" s="53">
        <v>0</v>
      </c>
      <c r="GV42" s="53">
        <v>0</v>
      </c>
      <c r="GW42" s="53">
        <v>0</v>
      </c>
      <c r="GX42" s="53">
        <v>4688</v>
      </c>
      <c r="GY42" s="53">
        <v>160</v>
      </c>
      <c r="GZ42" s="53">
        <v>0</v>
      </c>
      <c r="HA42" s="53">
        <v>0</v>
      </c>
      <c r="HB42" s="53">
        <v>0</v>
      </c>
      <c r="HC42" s="53">
        <v>30739.119999999999</v>
      </c>
      <c r="HD42" s="53">
        <v>289.64999999999998</v>
      </c>
      <c r="HE42" s="53">
        <v>0</v>
      </c>
      <c r="HF42" s="53">
        <v>217752</v>
      </c>
      <c r="HG42" s="53">
        <v>0</v>
      </c>
      <c r="HH42" s="53">
        <v>31539.4</v>
      </c>
      <c r="HI42" s="53">
        <v>0</v>
      </c>
      <c r="HJ42" s="53">
        <v>0</v>
      </c>
      <c r="HK42" s="53">
        <v>136144</v>
      </c>
      <c r="HL42" s="53">
        <v>271.8</v>
      </c>
    </row>
    <row r="43" spans="1:220" ht="18" customHeight="1" x14ac:dyDescent="0.3">
      <c r="A43" s="2">
        <v>64002</v>
      </c>
      <c r="B43" s="3" t="s">
        <v>206</v>
      </c>
      <c r="C43" s="3" t="s">
        <v>582</v>
      </c>
      <c r="D43" s="6">
        <v>1504.7074033599899</v>
      </c>
      <c r="E43" s="15" t="s">
        <v>207</v>
      </c>
      <c r="F43" s="4">
        <v>362</v>
      </c>
      <c r="G43" s="29">
        <v>403486.56</v>
      </c>
      <c r="H43" s="29">
        <v>3383.58</v>
      </c>
      <c r="I43" s="29">
        <v>2154862.56</v>
      </c>
      <c r="J43" s="29">
        <v>926295.88</v>
      </c>
      <c r="K43" s="29">
        <v>345185.88</v>
      </c>
      <c r="L43" s="29">
        <v>0</v>
      </c>
      <c r="M43" s="29">
        <v>0</v>
      </c>
      <c r="N43" s="29">
        <v>30950</v>
      </c>
      <c r="O43" s="29">
        <v>310219.21000000002</v>
      </c>
      <c r="P43" s="29">
        <v>0</v>
      </c>
      <c r="Q43" s="29">
        <v>355177</v>
      </c>
      <c r="R43" s="29">
        <v>100885.82</v>
      </c>
      <c r="S43" s="29">
        <v>0</v>
      </c>
      <c r="T43" s="29">
        <v>0</v>
      </c>
      <c r="U43" s="29">
        <v>0</v>
      </c>
      <c r="V43" s="29">
        <v>0</v>
      </c>
      <c r="W43" s="29">
        <v>1965763</v>
      </c>
      <c r="X43" s="29">
        <v>48982</v>
      </c>
      <c r="Y43" s="29">
        <v>170222</v>
      </c>
      <c r="Z43" s="29">
        <v>184955</v>
      </c>
      <c r="AA43" s="29">
        <v>68417</v>
      </c>
      <c r="AB43" s="29">
        <v>2666188.9</v>
      </c>
      <c r="AC43" s="29">
        <v>0</v>
      </c>
      <c r="AD43" s="29">
        <v>0</v>
      </c>
      <c r="AE43" s="29">
        <v>155774.03</v>
      </c>
      <c r="AF43" s="29">
        <v>0</v>
      </c>
      <c r="AG43" s="29">
        <v>0</v>
      </c>
      <c r="AH43" s="29">
        <v>553815.88</v>
      </c>
      <c r="AI43" s="29">
        <v>15598.44</v>
      </c>
      <c r="AJ43" s="29">
        <v>0</v>
      </c>
      <c r="AK43" s="29">
        <v>0</v>
      </c>
      <c r="AL43" s="29">
        <v>0</v>
      </c>
      <c r="AM43" s="29">
        <v>0</v>
      </c>
      <c r="AN43" s="29">
        <v>308978.54000000004</v>
      </c>
      <c r="AO43" s="29">
        <v>604651.05000000005</v>
      </c>
      <c r="AP43" s="29">
        <v>181483.34</v>
      </c>
      <c r="AQ43" s="29">
        <v>0</v>
      </c>
      <c r="AR43" s="29">
        <v>515366.3</v>
      </c>
      <c r="AS43" s="29">
        <v>246162.79</v>
      </c>
      <c r="AT43" s="29">
        <v>15283.1</v>
      </c>
      <c r="AU43" s="29">
        <v>84102.85</v>
      </c>
      <c r="AV43" s="29">
        <v>0</v>
      </c>
      <c r="AW43" s="29">
        <v>0</v>
      </c>
      <c r="AX43" s="29">
        <v>114676.64</v>
      </c>
      <c r="AY43" s="29">
        <v>0</v>
      </c>
      <c r="AZ43" s="29">
        <v>0</v>
      </c>
      <c r="BA43" s="29">
        <v>0</v>
      </c>
      <c r="BB43" s="29">
        <v>154431.42000000001</v>
      </c>
      <c r="BC43" s="29">
        <v>91455.45</v>
      </c>
      <c r="BD43" s="29">
        <v>80921</v>
      </c>
      <c r="BE43" s="29">
        <v>0</v>
      </c>
      <c r="BF43" s="29">
        <v>0</v>
      </c>
      <c r="BG43" s="29">
        <v>0</v>
      </c>
      <c r="BH43" s="29">
        <v>0</v>
      </c>
      <c r="BI43" s="29">
        <v>64342.84</v>
      </c>
      <c r="BJ43" s="29">
        <v>109416.1</v>
      </c>
      <c r="BK43" s="29">
        <v>59739.61</v>
      </c>
      <c r="BL43" s="29">
        <v>796.85</v>
      </c>
      <c r="BM43" s="29">
        <v>0</v>
      </c>
      <c r="BN43" s="29">
        <v>0</v>
      </c>
      <c r="BO43" s="29">
        <v>1096.8800000000001</v>
      </c>
      <c r="BP43" s="29">
        <v>2920.2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15231.121528348247</v>
      </c>
      <c r="CG43" s="29">
        <v>201171.57</v>
      </c>
      <c r="CH43" s="29">
        <v>48001.88</v>
      </c>
      <c r="CI43" s="29">
        <v>-10312.35</v>
      </c>
      <c r="CJ43" s="29">
        <v>0</v>
      </c>
      <c r="CK43" s="29">
        <v>7836704.6500000004</v>
      </c>
      <c r="CL43" s="29">
        <v>2758579.88</v>
      </c>
      <c r="CM43" s="29">
        <v>0</v>
      </c>
      <c r="CN43" s="29">
        <v>0</v>
      </c>
      <c r="CO43" s="29">
        <v>222787.37</v>
      </c>
      <c r="CP43" s="29">
        <v>0</v>
      </c>
      <c r="CQ43" s="29">
        <v>0</v>
      </c>
      <c r="CR43" s="29">
        <v>0</v>
      </c>
      <c r="CS43" s="29">
        <v>311116.40000000002</v>
      </c>
      <c r="CT43" s="29">
        <v>0</v>
      </c>
      <c r="CU43" s="5">
        <v>1.512</v>
      </c>
      <c r="CV43" s="5">
        <v>3.383</v>
      </c>
      <c r="CW43" s="5">
        <v>7.0010000000000003</v>
      </c>
      <c r="CX43" s="5">
        <v>1.5669999999999999</v>
      </c>
      <c r="CY43" s="5">
        <v>1.619</v>
      </c>
      <c r="CZ43" s="5">
        <v>0</v>
      </c>
      <c r="DA43" s="5"/>
      <c r="DB43" s="13">
        <v>210360381</v>
      </c>
      <c r="DC43" s="13">
        <v>3962696</v>
      </c>
      <c r="DD43" s="13">
        <v>3480739</v>
      </c>
      <c r="DE43" s="4">
        <v>105</v>
      </c>
      <c r="DF43" s="4">
        <v>381</v>
      </c>
      <c r="DG43" s="6">
        <v>60</v>
      </c>
      <c r="DH43" s="6">
        <v>7</v>
      </c>
      <c r="DI43" s="6">
        <v>362</v>
      </c>
      <c r="DJ43" s="5">
        <v>6.0000000000000001E-3</v>
      </c>
      <c r="DK43" s="41"/>
      <c r="DL43" s="41">
        <f>DE43/DF43</f>
        <v>0.27559055118110237</v>
      </c>
      <c r="DM43" s="4">
        <f>DF43/(DY43+DZ43)</f>
        <v>11.159929701230228</v>
      </c>
      <c r="DN43" s="41">
        <f>(DQ43+DR43)/(DT43+DU43)</f>
        <v>0.85724809323637907</v>
      </c>
      <c r="DO43" s="43">
        <v>16</v>
      </c>
      <c r="DP43" s="28">
        <v>19.768894911171333</v>
      </c>
      <c r="DQ43" s="28">
        <v>231.21691358024694</v>
      </c>
      <c r="DR43" s="28">
        <v>72.241121846484162</v>
      </c>
      <c r="DS43" s="28">
        <v>19.768894911171333</v>
      </c>
      <c r="DT43" s="28">
        <v>273.46296296296293</v>
      </c>
      <c r="DU43" s="28">
        <v>80.527950310559007</v>
      </c>
      <c r="DV43" s="54">
        <v>51988.454653937952</v>
      </c>
      <c r="DW43" s="55">
        <v>15.028571428571428</v>
      </c>
      <c r="DX43" s="56">
        <v>0.25714285714285712</v>
      </c>
      <c r="DY43" s="55">
        <v>34.14</v>
      </c>
      <c r="DZ43" s="55">
        <v>0</v>
      </c>
      <c r="EA43" s="44">
        <v>17.75</v>
      </c>
      <c r="EB43" s="44">
        <v>16.583300000000001</v>
      </c>
      <c r="EC43" s="44">
        <v>17.166699999999999</v>
      </c>
      <c r="ED43" s="44">
        <v>18.333300000000001</v>
      </c>
      <c r="EE43" s="44">
        <v>17.583300000000001</v>
      </c>
      <c r="EF43" s="45">
        <v>12</v>
      </c>
      <c r="EG43" s="53">
        <v>2290852.33</v>
      </c>
      <c r="EH43" s="53">
        <v>0</v>
      </c>
      <c r="EI43" s="53">
        <v>0</v>
      </c>
      <c r="EJ43" s="53">
        <v>212117.27</v>
      </c>
      <c r="EK43" s="53">
        <v>352718.25999999995</v>
      </c>
      <c r="EL43" s="53">
        <v>118058.53</v>
      </c>
      <c r="EM43" s="53">
        <v>0</v>
      </c>
      <c r="EN43" s="53">
        <v>181962.03</v>
      </c>
      <c r="EO43" s="53">
        <v>126561.33</v>
      </c>
      <c r="EP43" s="53">
        <v>132771.42000000001</v>
      </c>
      <c r="EQ43" s="53">
        <v>58036.800000000003</v>
      </c>
      <c r="ER43" s="53">
        <v>0</v>
      </c>
      <c r="ES43" s="53">
        <v>0</v>
      </c>
      <c r="ET43" s="53">
        <v>78146</v>
      </c>
      <c r="EU43" s="53">
        <v>679105.13</v>
      </c>
      <c r="EV43" s="53">
        <v>0</v>
      </c>
      <c r="EW43" s="53">
        <v>0</v>
      </c>
      <c r="EX43" s="53">
        <v>50095.49</v>
      </c>
      <c r="EY43" s="53">
        <v>131694.22</v>
      </c>
      <c r="EZ43" s="53">
        <v>44869.51</v>
      </c>
      <c r="FA43" s="53">
        <v>0</v>
      </c>
      <c r="FB43" s="53">
        <v>53565.29</v>
      </c>
      <c r="FC43" s="53">
        <v>23862.43</v>
      </c>
      <c r="FD43" s="53">
        <v>28294.5</v>
      </c>
      <c r="FE43" s="53">
        <v>7602.4</v>
      </c>
      <c r="FF43" s="53">
        <v>0</v>
      </c>
      <c r="FG43" s="53">
        <v>0</v>
      </c>
      <c r="FH43" s="53">
        <v>10188.450000000001</v>
      </c>
      <c r="FI43" s="53">
        <v>175801.60000000003</v>
      </c>
      <c r="FJ43" s="53">
        <v>15598.44</v>
      </c>
      <c r="FK43" s="53">
        <v>0</v>
      </c>
      <c r="FL43" s="53">
        <v>136131.21000000002</v>
      </c>
      <c r="FM43" s="53">
        <v>139034.47999999998</v>
      </c>
      <c r="FN43" s="53">
        <v>16124.02</v>
      </c>
      <c r="FO43" s="53">
        <v>106541.36</v>
      </c>
      <c r="FP43" s="53">
        <v>265044.89</v>
      </c>
      <c r="FQ43" s="53">
        <v>42053.09</v>
      </c>
      <c r="FR43" s="53">
        <v>3786.7</v>
      </c>
      <c r="FS43" s="53">
        <v>15305.12</v>
      </c>
      <c r="FT43" s="53">
        <v>0</v>
      </c>
      <c r="FU43" s="53">
        <v>0</v>
      </c>
      <c r="FV43" s="53">
        <v>39625.24</v>
      </c>
      <c r="FW43" s="53">
        <v>169851.75</v>
      </c>
      <c r="FX43" s="53">
        <v>0</v>
      </c>
      <c r="FY43" s="53">
        <v>0</v>
      </c>
      <c r="FZ43" s="53">
        <v>20050.669999999998</v>
      </c>
      <c r="GA43" s="53">
        <v>17318.100000000002</v>
      </c>
      <c r="GB43" s="53">
        <v>2224.23</v>
      </c>
      <c r="GC43" s="53">
        <v>6415.06</v>
      </c>
      <c r="GD43" s="53">
        <v>73706.94</v>
      </c>
      <c r="GE43" s="53">
        <v>54717.82</v>
      </c>
      <c r="GF43" s="53">
        <v>160148.84</v>
      </c>
      <c r="GG43" s="53">
        <v>3158.53</v>
      </c>
      <c r="GH43" s="53">
        <v>0</v>
      </c>
      <c r="GI43" s="53">
        <v>0</v>
      </c>
      <c r="GJ43" s="53">
        <v>20083.64</v>
      </c>
      <c r="GK43" s="53">
        <v>60168</v>
      </c>
      <c r="GL43" s="53">
        <v>0</v>
      </c>
      <c r="GM43" s="53">
        <v>0</v>
      </c>
      <c r="GN43" s="53">
        <v>0</v>
      </c>
      <c r="GO43" s="53">
        <v>0</v>
      </c>
      <c r="GP43" s="53">
        <v>0</v>
      </c>
      <c r="GQ43" s="53">
        <v>41475</v>
      </c>
      <c r="GR43" s="53">
        <v>100</v>
      </c>
      <c r="GS43" s="53">
        <v>80921</v>
      </c>
      <c r="GT43" s="53">
        <v>0</v>
      </c>
      <c r="GU43" s="53">
        <v>0</v>
      </c>
      <c r="GV43" s="53">
        <v>0</v>
      </c>
      <c r="GW43" s="53">
        <v>0</v>
      </c>
      <c r="GX43" s="53">
        <v>26770</v>
      </c>
      <c r="GY43" s="53">
        <v>0</v>
      </c>
      <c r="GZ43" s="53">
        <v>0</v>
      </c>
      <c r="HA43" s="53">
        <v>0</v>
      </c>
      <c r="HB43" s="53">
        <v>0</v>
      </c>
      <c r="HC43" s="53">
        <v>23625.599999999999</v>
      </c>
      <c r="HD43" s="53">
        <v>1003.9</v>
      </c>
      <c r="HE43" s="53">
        <v>0</v>
      </c>
      <c r="HF43" s="53">
        <v>32442.6</v>
      </c>
      <c r="HG43" s="53">
        <v>65</v>
      </c>
      <c r="HH43" s="53">
        <v>4318.24</v>
      </c>
      <c r="HI43" s="53">
        <v>0</v>
      </c>
      <c r="HJ43" s="53">
        <v>0</v>
      </c>
      <c r="HK43" s="53">
        <v>0</v>
      </c>
      <c r="HL43" s="53">
        <v>4206.1499999999996</v>
      </c>
    </row>
    <row r="44" spans="1:220" ht="18" customHeight="1" x14ac:dyDescent="0.3">
      <c r="A44" s="2">
        <v>20001</v>
      </c>
      <c r="B44" s="3" t="s">
        <v>62</v>
      </c>
      <c r="C44" s="3" t="s">
        <v>480</v>
      </c>
      <c r="D44" s="6">
        <v>1645.8080938999899</v>
      </c>
      <c r="E44" s="15" t="s">
        <v>63</v>
      </c>
      <c r="F44" s="4">
        <v>346</v>
      </c>
      <c r="G44" s="29">
        <v>909038.36</v>
      </c>
      <c r="H44" s="29">
        <v>4659.99</v>
      </c>
      <c r="I44" s="29">
        <v>1994118.45</v>
      </c>
      <c r="J44" s="29">
        <v>1510201</v>
      </c>
      <c r="K44" s="29">
        <v>0</v>
      </c>
      <c r="L44" s="29">
        <v>0</v>
      </c>
      <c r="M44" s="29">
        <v>0</v>
      </c>
      <c r="N44" s="29">
        <v>0</v>
      </c>
      <c r="O44" s="29">
        <v>420580.29</v>
      </c>
      <c r="P44" s="29">
        <v>0</v>
      </c>
      <c r="Q44" s="29">
        <v>270370</v>
      </c>
      <c r="R44" s="29">
        <v>427141.04</v>
      </c>
      <c r="S44" s="29">
        <v>0</v>
      </c>
      <c r="T44" s="29">
        <v>0</v>
      </c>
      <c r="U44" s="29">
        <v>0</v>
      </c>
      <c r="V44" s="29">
        <v>0</v>
      </c>
      <c r="W44" s="29">
        <v>1792628</v>
      </c>
      <c r="X44" s="29">
        <v>52252</v>
      </c>
      <c r="Y44" s="29">
        <v>270370</v>
      </c>
      <c r="Z44" s="29">
        <v>0</v>
      </c>
      <c r="AA44" s="29">
        <v>70737</v>
      </c>
      <c r="AB44" s="29">
        <v>3744961.8000000003</v>
      </c>
      <c r="AC44" s="29">
        <v>0</v>
      </c>
      <c r="AD44" s="29">
        <v>0</v>
      </c>
      <c r="AE44" s="29">
        <v>104266.46</v>
      </c>
      <c r="AF44" s="29">
        <v>0</v>
      </c>
      <c r="AG44" s="29">
        <v>0</v>
      </c>
      <c r="AH44" s="29">
        <v>1085172.8600000001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528501.05000000005</v>
      </c>
      <c r="AO44" s="29">
        <v>585904.43999999994</v>
      </c>
      <c r="AP44" s="29">
        <v>219113.76</v>
      </c>
      <c r="AQ44" s="29">
        <v>0</v>
      </c>
      <c r="AR44" s="29">
        <v>640933.06000000006</v>
      </c>
      <c r="AS44" s="29">
        <v>47155.94</v>
      </c>
      <c r="AT44" s="29">
        <v>130083.44</v>
      </c>
      <c r="AU44" s="29">
        <v>4614.53</v>
      </c>
      <c r="AV44" s="29">
        <v>377.3</v>
      </c>
      <c r="AW44" s="29">
        <v>0</v>
      </c>
      <c r="AX44" s="29">
        <v>89638.35</v>
      </c>
      <c r="AY44" s="29">
        <v>6362.67</v>
      </c>
      <c r="AZ44" s="29">
        <v>0</v>
      </c>
      <c r="BA44" s="29">
        <v>0</v>
      </c>
      <c r="BB44" s="29">
        <v>143447.10999999999</v>
      </c>
      <c r="BC44" s="29">
        <v>253821.78</v>
      </c>
      <c r="BD44" s="29">
        <v>178685</v>
      </c>
      <c r="BE44" s="29">
        <v>4077.62</v>
      </c>
      <c r="BF44" s="29">
        <v>0</v>
      </c>
      <c r="BG44" s="29">
        <v>0</v>
      </c>
      <c r="BH44" s="29">
        <v>0</v>
      </c>
      <c r="BI44" s="29">
        <v>6037.5</v>
      </c>
      <c r="BJ44" s="29">
        <v>376198.83</v>
      </c>
      <c r="BK44" s="29">
        <v>0</v>
      </c>
      <c r="BL44" s="29">
        <v>0</v>
      </c>
      <c r="BM44" s="29">
        <v>0</v>
      </c>
      <c r="BN44" s="29">
        <v>0</v>
      </c>
      <c r="BO44" s="29">
        <v>33424.22</v>
      </c>
      <c r="BP44" s="29">
        <v>102437.95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0</v>
      </c>
      <c r="CC44" s="29">
        <v>0</v>
      </c>
      <c r="CD44" s="29">
        <v>0</v>
      </c>
      <c r="CE44" s="29">
        <v>0</v>
      </c>
      <c r="CF44" s="29">
        <v>21782.054246749925</v>
      </c>
      <c r="CG44" s="29">
        <v>224362.9</v>
      </c>
      <c r="CH44" s="29">
        <v>81817.710000000006</v>
      </c>
      <c r="CI44" s="29">
        <v>113993.85</v>
      </c>
      <c r="CJ44" s="29">
        <v>0</v>
      </c>
      <c r="CK44" s="29">
        <v>10967253.470000001</v>
      </c>
      <c r="CL44" s="29">
        <v>4215963.8499999996</v>
      </c>
      <c r="CM44" s="29">
        <v>0</v>
      </c>
      <c r="CN44" s="29">
        <v>0</v>
      </c>
      <c r="CO44" s="29">
        <v>0</v>
      </c>
      <c r="CP44" s="29">
        <v>0</v>
      </c>
      <c r="CQ44" s="29">
        <v>0</v>
      </c>
      <c r="CR44" s="29">
        <v>0</v>
      </c>
      <c r="CS44" s="29">
        <v>0</v>
      </c>
      <c r="CT44" s="29">
        <v>0</v>
      </c>
      <c r="CU44" s="5">
        <v>1.512</v>
      </c>
      <c r="CV44" s="5">
        <v>3.383</v>
      </c>
      <c r="CW44" s="5">
        <v>7.0010000000000003</v>
      </c>
      <c r="CX44" s="5">
        <v>1.5669999999999999</v>
      </c>
      <c r="CY44" s="5">
        <v>0</v>
      </c>
      <c r="CZ44" s="5">
        <v>0</v>
      </c>
      <c r="DA44" s="5"/>
      <c r="DB44" s="13">
        <v>173801690</v>
      </c>
      <c r="DC44" s="13">
        <v>7567079</v>
      </c>
      <c r="DD44" s="13">
        <v>21299416</v>
      </c>
      <c r="DE44" s="4">
        <v>109</v>
      </c>
      <c r="DF44" s="4">
        <v>346</v>
      </c>
      <c r="DG44" s="6">
        <v>0</v>
      </c>
      <c r="DH44" s="6">
        <v>110</v>
      </c>
      <c r="DI44" s="6">
        <v>345.01</v>
      </c>
      <c r="DJ44" s="5">
        <v>0</v>
      </c>
      <c r="DK44" s="41"/>
      <c r="DL44" s="41">
        <f>DE44/DF44</f>
        <v>0.31502890173410403</v>
      </c>
      <c r="DM44" s="4">
        <f>DF44/(DY44+DZ44)</f>
        <v>8.0465116279069786</v>
      </c>
      <c r="DN44" s="41">
        <f>(DQ44+DR44)/(DT44+DU44)</f>
        <v>0.89185011337767173</v>
      </c>
      <c r="DO44" s="43">
        <v>1</v>
      </c>
      <c r="DP44" s="28">
        <v>0</v>
      </c>
      <c r="DQ44" s="28">
        <v>285.6961263720799</v>
      </c>
      <c r="DR44" s="28">
        <v>9.7444078947368418</v>
      </c>
      <c r="DS44" s="28">
        <v>0</v>
      </c>
      <c r="DT44" s="28">
        <v>319.52360446570975</v>
      </c>
      <c r="DU44" s="28">
        <v>11.743421052631579</v>
      </c>
      <c r="DV44" s="54">
        <v>53789.632509074414</v>
      </c>
      <c r="DW44" s="55">
        <v>15.930232558139535</v>
      </c>
      <c r="DX44" s="56">
        <v>0.2558139534883721</v>
      </c>
      <c r="DY44" s="55">
        <v>42.999999999999986</v>
      </c>
      <c r="DZ44" s="55">
        <v>0</v>
      </c>
      <c r="EA44" s="44">
        <v>14</v>
      </c>
      <c r="EB44" s="44">
        <v>15.9048</v>
      </c>
      <c r="EC44" s="44">
        <v>17.381</v>
      </c>
      <c r="ED44" s="44">
        <v>17.642900000000001</v>
      </c>
      <c r="EE44" s="44">
        <v>16.333300000000001</v>
      </c>
      <c r="EF44" s="45">
        <v>42</v>
      </c>
      <c r="EG44" s="53">
        <v>3173033.4899999998</v>
      </c>
      <c r="EH44" s="53">
        <v>0</v>
      </c>
      <c r="EI44" s="53">
        <v>0</v>
      </c>
      <c r="EJ44" s="53">
        <v>476070</v>
      </c>
      <c r="EK44" s="53">
        <v>380870.82</v>
      </c>
      <c r="EL44" s="53">
        <v>165248.19</v>
      </c>
      <c r="EM44" s="53">
        <v>0</v>
      </c>
      <c r="EN44" s="53">
        <v>268244.75</v>
      </c>
      <c r="EO44" s="53">
        <v>16223.49</v>
      </c>
      <c r="EP44" s="53">
        <v>158063.85999999999</v>
      </c>
      <c r="EQ44" s="53">
        <v>4286.62</v>
      </c>
      <c r="ER44" s="53">
        <v>0</v>
      </c>
      <c r="ES44" s="53">
        <v>0</v>
      </c>
      <c r="ET44" s="53">
        <v>65775.34</v>
      </c>
      <c r="EU44" s="53">
        <v>1042903.41</v>
      </c>
      <c r="EV44" s="53">
        <v>0</v>
      </c>
      <c r="EW44" s="53">
        <v>0</v>
      </c>
      <c r="EX44" s="53">
        <v>113891.51</v>
      </c>
      <c r="EY44" s="53">
        <v>94945.93</v>
      </c>
      <c r="EZ44" s="53">
        <v>39659.08</v>
      </c>
      <c r="FA44" s="53">
        <v>0</v>
      </c>
      <c r="FB44" s="53">
        <v>70156.13</v>
      </c>
      <c r="FC44" s="53">
        <v>1732.48</v>
      </c>
      <c r="FD44" s="53">
        <v>51607.71</v>
      </c>
      <c r="FE44" s="53">
        <v>327.91</v>
      </c>
      <c r="FF44" s="53">
        <v>0</v>
      </c>
      <c r="FG44" s="53">
        <v>0</v>
      </c>
      <c r="FH44" s="53">
        <v>5800.97</v>
      </c>
      <c r="FI44" s="53">
        <v>256675.68000000002</v>
      </c>
      <c r="FJ44" s="53">
        <v>0</v>
      </c>
      <c r="FK44" s="53">
        <v>0</v>
      </c>
      <c r="FL44" s="53">
        <v>265201.85000000003</v>
      </c>
      <c r="FM44" s="53">
        <v>68129.099999999991</v>
      </c>
      <c r="FN44" s="53">
        <v>8934.92</v>
      </c>
      <c r="FO44" s="53">
        <v>0</v>
      </c>
      <c r="FP44" s="53">
        <v>368600.51</v>
      </c>
      <c r="FQ44" s="53">
        <v>44340.67</v>
      </c>
      <c r="FR44" s="53">
        <v>18229.23</v>
      </c>
      <c r="FS44" s="53">
        <v>0</v>
      </c>
      <c r="FT44" s="53">
        <v>0</v>
      </c>
      <c r="FU44" s="53">
        <v>0</v>
      </c>
      <c r="FV44" s="53">
        <v>12361.08</v>
      </c>
      <c r="FW44" s="53">
        <v>311093.69000000006</v>
      </c>
      <c r="FX44" s="53">
        <v>0</v>
      </c>
      <c r="FY44" s="53">
        <v>0</v>
      </c>
      <c r="FZ44" s="53">
        <v>49536.520000000004</v>
      </c>
      <c r="GA44" s="53">
        <v>9888.91</v>
      </c>
      <c r="GB44" s="53">
        <v>4027.18</v>
      </c>
      <c r="GC44" s="53">
        <v>1156.8599999999999</v>
      </c>
      <c r="GD44" s="53">
        <v>117139.45</v>
      </c>
      <c r="GE44" s="53">
        <v>10384.52</v>
      </c>
      <c r="GF44" s="53">
        <v>8698.2099999999991</v>
      </c>
      <c r="GG44" s="53">
        <v>0</v>
      </c>
      <c r="GH44" s="53">
        <v>0</v>
      </c>
      <c r="GI44" s="53">
        <v>0</v>
      </c>
      <c r="GJ44" s="53">
        <v>11545.46</v>
      </c>
      <c r="GK44" s="53">
        <v>149409.85</v>
      </c>
      <c r="GL44" s="53">
        <v>0</v>
      </c>
      <c r="GM44" s="53">
        <v>0</v>
      </c>
      <c r="GN44" s="53">
        <v>6362.67</v>
      </c>
      <c r="GO44" s="53">
        <v>0</v>
      </c>
      <c r="GP44" s="53">
        <v>0</v>
      </c>
      <c r="GQ44" s="53">
        <v>142290.25</v>
      </c>
      <c r="GR44" s="53">
        <v>37352</v>
      </c>
      <c r="GS44" s="53">
        <v>178685</v>
      </c>
      <c r="GT44" s="53">
        <v>0</v>
      </c>
      <c r="GU44" s="53">
        <v>0</v>
      </c>
      <c r="GV44" s="53">
        <v>0</v>
      </c>
      <c r="GW44" s="53">
        <v>0</v>
      </c>
      <c r="GX44" s="53">
        <v>0</v>
      </c>
      <c r="GY44" s="53">
        <v>1285</v>
      </c>
      <c r="GZ44" s="53">
        <v>0</v>
      </c>
      <c r="HA44" s="53">
        <v>0</v>
      </c>
      <c r="HB44" s="53">
        <v>0</v>
      </c>
      <c r="HC44" s="53">
        <v>32069.68</v>
      </c>
      <c r="HD44" s="53">
        <v>1244.3900000000001</v>
      </c>
      <c r="HE44" s="53">
        <v>0</v>
      </c>
      <c r="HF44" s="53">
        <v>33262</v>
      </c>
      <c r="HG44" s="53">
        <v>7899</v>
      </c>
      <c r="HH44" s="53">
        <v>0</v>
      </c>
      <c r="HI44" s="53">
        <v>0</v>
      </c>
      <c r="HJ44" s="53">
        <v>377.3</v>
      </c>
      <c r="HK44" s="53">
        <v>0</v>
      </c>
      <c r="HL44" s="53">
        <v>193</v>
      </c>
    </row>
    <row r="45" spans="1:220" ht="18" customHeight="1" x14ac:dyDescent="0.3">
      <c r="A45" s="2">
        <v>23001</v>
      </c>
      <c r="B45" s="3" t="s">
        <v>71</v>
      </c>
      <c r="C45" s="3" t="s">
        <v>487</v>
      </c>
      <c r="D45" s="6">
        <v>713.84061799999904</v>
      </c>
      <c r="E45" s="15" t="s">
        <v>72</v>
      </c>
      <c r="F45" s="4">
        <v>159</v>
      </c>
      <c r="G45" s="29">
        <v>891875.63</v>
      </c>
      <c r="H45" s="29">
        <v>14242.41</v>
      </c>
      <c r="I45" s="29">
        <v>642435.52</v>
      </c>
      <c r="J45" s="29">
        <v>156228.56</v>
      </c>
      <c r="K45" s="29">
        <v>416134.24</v>
      </c>
      <c r="L45" s="29">
        <v>0</v>
      </c>
      <c r="M45" s="29">
        <v>0</v>
      </c>
      <c r="N45" s="29">
        <v>0</v>
      </c>
      <c r="O45" s="29">
        <v>216453.04</v>
      </c>
      <c r="P45" s="29">
        <v>0</v>
      </c>
      <c r="Q45" s="29">
        <v>33903</v>
      </c>
      <c r="R45" s="29">
        <v>49610</v>
      </c>
      <c r="S45" s="29">
        <v>1175.71</v>
      </c>
      <c r="T45" s="29">
        <v>0</v>
      </c>
      <c r="U45" s="29">
        <v>0</v>
      </c>
      <c r="V45" s="29">
        <v>0</v>
      </c>
      <c r="W45" s="29">
        <v>459853</v>
      </c>
      <c r="X45" s="29">
        <v>110000</v>
      </c>
      <c r="Y45" s="29">
        <v>8337</v>
      </c>
      <c r="Z45" s="29">
        <v>25566</v>
      </c>
      <c r="AA45" s="29">
        <v>52850</v>
      </c>
      <c r="AB45" s="29">
        <v>870721.34000000008</v>
      </c>
      <c r="AC45" s="29">
        <v>0</v>
      </c>
      <c r="AD45" s="29">
        <v>0</v>
      </c>
      <c r="AE45" s="29">
        <v>33858.49</v>
      </c>
      <c r="AF45" s="29">
        <v>0</v>
      </c>
      <c r="AG45" s="29">
        <v>0</v>
      </c>
      <c r="AH45" s="29">
        <v>209088.85</v>
      </c>
      <c r="AI45" s="29">
        <v>590.98</v>
      </c>
      <c r="AJ45" s="29">
        <v>0</v>
      </c>
      <c r="AK45" s="29">
        <v>0</v>
      </c>
      <c r="AL45" s="29">
        <v>0</v>
      </c>
      <c r="AM45" s="29">
        <v>0</v>
      </c>
      <c r="AN45" s="29">
        <v>122112.12</v>
      </c>
      <c r="AO45" s="29">
        <v>167975.98</v>
      </c>
      <c r="AP45" s="29">
        <v>79981.73</v>
      </c>
      <c r="AQ45" s="29">
        <v>0</v>
      </c>
      <c r="AR45" s="29">
        <v>250907.01</v>
      </c>
      <c r="AS45" s="29">
        <v>49270.32</v>
      </c>
      <c r="AT45" s="29">
        <v>6816.53</v>
      </c>
      <c r="AU45" s="29">
        <v>0</v>
      </c>
      <c r="AV45" s="29">
        <v>0</v>
      </c>
      <c r="AW45" s="29">
        <v>0</v>
      </c>
      <c r="AX45" s="29">
        <v>103083.82999999999</v>
      </c>
      <c r="AY45" s="29">
        <v>1274.5899999999999</v>
      </c>
      <c r="AZ45" s="29">
        <v>0</v>
      </c>
      <c r="BA45" s="29">
        <v>0</v>
      </c>
      <c r="BB45" s="29">
        <v>67376.759999999995</v>
      </c>
      <c r="BC45" s="29">
        <v>28160.71</v>
      </c>
      <c r="BD45" s="29">
        <v>0</v>
      </c>
      <c r="BE45" s="29">
        <v>70.95</v>
      </c>
      <c r="BF45" s="29">
        <v>0</v>
      </c>
      <c r="BG45" s="29">
        <v>0</v>
      </c>
      <c r="BH45" s="29">
        <v>0</v>
      </c>
      <c r="BI45" s="29">
        <v>5066.6000000000004</v>
      </c>
      <c r="BJ45" s="29">
        <v>51116.630000000005</v>
      </c>
      <c r="BK45" s="29">
        <v>36953.32</v>
      </c>
      <c r="BL45" s="29">
        <v>0</v>
      </c>
      <c r="BM45" s="29">
        <v>0</v>
      </c>
      <c r="BN45" s="29">
        <v>0</v>
      </c>
      <c r="BO45" s="29">
        <v>0</v>
      </c>
      <c r="BP45" s="29">
        <v>434.65</v>
      </c>
      <c r="BQ45" s="29">
        <v>0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12294.059286449921</v>
      </c>
      <c r="CG45" s="29">
        <v>804900.76</v>
      </c>
      <c r="CH45" s="29">
        <v>997181.5</v>
      </c>
      <c r="CI45" s="29">
        <v>8525.35</v>
      </c>
      <c r="CJ45" s="29">
        <v>183072.12</v>
      </c>
      <c r="CK45" s="29">
        <v>0</v>
      </c>
      <c r="CL45" s="29">
        <v>0</v>
      </c>
      <c r="CM45" s="29">
        <v>0</v>
      </c>
      <c r="CN45" s="29">
        <v>0</v>
      </c>
      <c r="CO45" s="29">
        <v>76255.210000000006</v>
      </c>
      <c r="CP45" s="29">
        <v>0</v>
      </c>
      <c r="CQ45" s="29">
        <v>0</v>
      </c>
      <c r="CR45" s="29">
        <v>0</v>
      </c>
      <c r="CS45" s="29">
        <v>88348.4</v>
      </c>
      <c r="CT45" s="29">
        <v>0</v>
      </c>
      <c r="CU45" s="5">
        <v>1.847</v>
      </c>
      <c r="CV45" s="5">
        <v>4.133</v>
      </c>
      <c r="CW45" s="5">
        <v>8.5519999999999996</v>
      </c>
      <c r="CX45" s="5">
        <v>1.5669999999999999</v>
      </c>
      <c r="CY45" s="5">
        <v>2.74</v>
      </c>
      <c r="CZ45" s="5">
        <v>0</v>
      </c>
      <c r="DA45" s="5" t="s">
        <v>430</v>
      </c>
      <c r="DB45" s="13">
        <v>47634910</v>
      </c>
      <c r="DC45" s="13">
        <v>21817240</v>
      </c>
      <c r="DD45" s="13">
        <v>77214745</v>
      </c>
      <c r="DE45" s="4">
        <v>41</v>
      </c>
      <c r="DF45" s="4">
        <v>159</v>
      </c>
      <c r="DG45" s="6">
        <v>15</v>
      </c>
      <c r="DH45" s="6">
        <v>7.86</v>
      </c>
      <c r="DI45" s="6">
        <v>159.13999999999999</v>
      </c>
      <c r="DJ45" s="5">
        <v>1.3000000000000001E-2</v>
      </c>
      <c r="DK45" s="41">
        <v>0.44700000000000001</v>
      </c>
      <c r="DL45" s="41">
        <f>DE45/DF45</f>
        <v>0.25786163522012578</v>
      </c>
      <c r="DM45" s="4">
        <f>DF45/(DY45+DZ45)</f>
        <v>9.3529411764705817</v>
      </c>
      <c r="DN45" s="41">
        <f>(DQ45+DR45)/(DT45+DU45)</f>
        <v>0.96315433845685383</v>
      </c>
      <c r="DO45" s="43">
        <v>12</v>
      </c>
      <c r="DP45" s="28">
        <v>0</v>
      </c>
      <c r="DQ45" s="28">
        <v>104.87422207849953</v>
      </c>
      <c r="DR45" s="28">
        <v>47.897412587412589</v>
      </c>
      <c r="DS45" s="28">
        <v>0</v>
      </c>
      <c r="DT45" s="28">
        <v>108.95804195804195</v>
      </c>
      <c r="DU45" s="28">
        <v>49.657902097902102</v>
      </c>
      <c r="DV45" s="54">
        <v>41583.124999999978</v>
      </c>
      <c r="DW45" s="55">
        <v>16.764705882352942</v>
      </c>
      <c r="DX45" s="56">
        <v>0.29411764705882354</v>
      </c>
      <c r="DY45" s="55">
        <v>17.000000000000011</v>
      </c>
      <c r="DZ45" s="55">
        <v>0</v>
      </c>
      <c r="EA45" s="44"/>
      <c r="EB45" s="44"/>
      <c r="EC45" s="44"/>
      <c r="ED45" s="44"/>
      <c r="EE45" s="44"/>
      <c r="EF45" s="45">
        <v>7</v>
      </c>
      <c r="EG45" s="53">
        <v>760915.82000000007</v>
      </c>
      <c r="EH45" s="53">
        <v>520</v>
      </c>
      <c r="EI45" s="53">
        <v>0</v>
      </c>
      <c r="EJ45" s="53">
        <v>84357.33</v>
      </c>
      <c r="EK45" s="53">
        <v>121671.39</v>
      </c>
      <c r="EL45" s="53">
        <v>51585.81</v>
      </c>
      <c r="EM45" s="53">
        <v>0</v>
      </c>
      <c r="EN45" s="53">
        <v>56264.69</v>
      </c>
      <c r="EO45" s="53">
        <v>283.39999999999998</v>
      </c>
      <c r="EP45" s="53">
        <v>32108.42</v>
      </c>
      <c r="EQ45" s="53">
        <v>0</v>
      </c>
      <c r="ER45" s="53">
        <v>0</v>
      </c>
      <c r="ES45" s="53">
        <v>0</v>
      </c>
      <c r="ET45" s="53">
        <v>62883.03</v>
      </c>
      <c r="EU45" s="53">
        <v>194873.55000000002</v>
      </c>
      <c r="EV45" s="53">
        <v>70.98</v>
      </c>
      <c r="EW45" s="53">
        <v>0</v>
      </c>
      <c r="EX45" s="53">
        <v>21470.400000000001</v>
      </c>
      <c r="EY45" s="53">
        <v>56476.86</v>
      </c>
      <c r="EZ45" s="53">
        <v>20537.189999999999</v>
      </c>
      <c r="FA45" s="53">
        <v>0</v>
      </c>
      <c r="FB45" s="53">
        <v>6661.49</v>
      </c>
      <c r="FC45" s="53">
        <v>21.68</v>
      </c>
      <c r="FD45" s="53">
        <v>3448.82</v>
      </c>
      <c r="FE45" s="53">
        <v>0</v>
      </c>
      <c r="FF45" s="53">
        <v>0</v>
      </c>
      <c r="FG45" s="53">
        <v>0</v>
      </c>
      <c r="FH45" s="53">
        <v>8737.7900000000009</v>
      </c>
      <c r="FI45" s="53">
        <v>94175.12000000001</v>
      </c>
      <c r="FJ45" s="53">
        <v>0</v>
      </c>
      <c r="FK45" s="53">
        <v>0</v>
      </c>
      <c r="FL45" s="53">
        <v>65679.22</v>
      </c>
      <c r="FM45" s="53">
        <v>15796.62</v>
      </c>
      <c r="FN45" s="53">
        <v>6134.9</v>
      </c>
      <c r="FO45" s="53">
        <v>13124.56</v>
      </c>
      <c r="FP45" s="53">
        <v>150318.78</v>
      </c>
      <c r="FQ45" s="53">
        <v>37317.51</v>
      </c>
      <c r="FR45" s="53">
        <v>1218.9499999999998</v>
      </c>
      <c r="FS45" s="53">
        <v>0</v>
      </c>
      <c r="FT45" s="53">
        <v>0</v>
      </c>
      <c r="FU45" s="53">
        <v>0</v>
      </c>
      <c r="FV45" s="53">
        <v>14688.24</v>
      </c>
      <c r="FW45" s="53">
        <v>63704.19</v>
      </c>
      <c r="FX45" s="53">
        <v>0</v>
      </c>
      <c r="FY45" s="53">
        <v>0</v>
      </c>
      <c r="FZ45" s="53">
        <v>2161.8000000000002</v>
      </c>
      <c r="GA45" s="53">
        <v>523.19000000000005</v>
      </c>
      <c r="GB45" s="53">
        <v>871.94</v>
      </c>
      <c r="GC45" s="53">
        <v>0</v>
      </c>
      <c r="GD45" s="53">
        <v>21114.76</v>
      </c>
      <c r="GE45" s="53">
        <v>4582.7299999999996</v>
      </c>
      <c r="GF45" s="53">
        <v>57555.32</v>
      </c>
      <c r="GG45" s="53">
        <v>0</v>
      </c>
      <c r="GH45" s="53">
        <v>0</v>
      </c>
      <c r="GI45" s="53">
        <v>0</v>
      </c>
      <c r="GJ45" s="53">
        <v>11553.119999999999</v>
      </c>
      <c r="GK45" s="53">
        <v>0</v>
      </c>
      <c r="GL45" s="53">
        <v>0</v>
      </c>
      <c r="GM45" s="53">
        <v>0</v>
      </c>
      <c r="GN45" s="53">
        <v>429.59</v>
      </c>
      <c r="GO45" s="53">
        <v>0</v>
      </c>
      <c r="GP45" s="53">
        <v>0</v>
      </c>
      <c r="GQ45" s="53">
        <v>54252.2</v>
      </c>
      <c r="GR45" s="53">
        <v>26678</v>
      </c>
      <c r="GS45" s="53">
        <v>0</v>
      </c>
      <c r="GT45" s="53">
        <v>0</v>
      </c>
      <c r="GU45" s="53">
        <v>0</v>
      </c>
      <c r="GV45" s="53">
        <v>0</v>
      </c>
      <c r="GW45" s="53">
        <v>0</v>
      </c>
      <c r="GX45" s="53">
        <v>0</v>
      </c>
      <c r="GY45" s="53">
        <v>0</v>
      </c>
      <c r="GZ45" s="53">
        <v>0</v>
      </c>
      <c r="HA45" s="53">
        <v>0</v>
      </c>
      <c r="HB45" s="53">
        <v>405</v>
      </c>
      <c r="HC45" s="53">
        <v>10461.24</v>
      </c>
      <c r="HD45" s="53">
        <v>851.89</v>
      </c>
      <c r="HE45" s="53">
        <v>0</v>
      </c>
      <c r="HF45" s="53">
        <v>18030</v>
      </c>
      <c r="HG45" s="53">
        <v>7065</v>
      </c>
      <c r="HH45" s="53">
        <v>1339.02</v>
      </c>
      <c r="HI45" s="53">
        <v>0</v>
      </c>
      <c r="HJ45" s="53">
        <v>0</v>
      </c>
      <c r="HK45" s="53">
        <v>0</v>
      </c>
      <c r="HL45" s="53">
        <v>10288.25</v>
      </c>
    </row>
    <row r="46" spans="1:220" ht="18" customHeight="1" x14ac:dyDescent="0.3">
      <c r="A46" s="2">
        <v>22005</v>
      </c>
      <c r="B46" s="3" t="s">
        <v>69</v>
      </c>
      <c r="C46" s="3" t="s">
        <v>485</v>
      </c>
      <c r="D46" s="6">
        <v>520.25781317999895</v>
      </c>
      <c r="E46" s="15" t="s">
        <v>68</v>
      </c>
      <c r="F46" s="4">
        <v>138</v>
      </c>
      <c r="G46" s="29">
        <v>1532011.41</v>
      </c>
      <c r="H46" s="29">
        <v>15309.69</v>
      </c>
      <c r="I46" s="29">
        <v>152776.56</v>
      </c>
      <c r="J46" s="29">
        <v>162415.35999999999</v>
      </c>
      <c r="K46" s="29">
        <v>1100955.29</v>
      </c>
      <c r="L46" s="29">
        <v>2581.0700000000002</v>
      </c>
      <c r="M46" s="29">
        <v>1799.72</v>
      </c>
      <c r="N46" s="29">
        <v>0</v>
      </c>
      <c r="O46" s="29">
        <v>532021.06999999995</v>
      </c>
      <c r="P46" s="29">
        <v>1314.08</v>
      </c>
      <c r="Q46" s="29">
        <v>916.28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5936</v>
      </c>
      <c r="X46" s="29">
        <v>110000</v>
      </c>
      <c r="Y46" s="29">
        <v>0</v>
      </c>
      <c r="Z46" s="29">
        <v>0</v>
      </c>
      <c r="AA46" s="29">
        <v>58393</v>
      </c>
      <c r="AB46" s="29">
        <v>1128841.1100000001</v>
      </c>
      <c r="AC46" s="29">
        <v>16025.08</v>
      </c>
      <c r="AD46" s="29">
        <v>0</v>
      </c>
      <c r="AE46" s="29">
        <v>45672.4</v>
      </c>
      <c r="AF46" s="29">
        <v>0</v>
      </c>
      <c r="AG46" s="29">
        <v>0</v>
      </c>
      <c r="AH46" s="29">
        <v>225167.93</v>
      </c>
      <c r="AI46" s="29">
        <v>3446.18</v>
      </c>
      <c r="AJ46" s="29">
        <v>0</v>
      </c>
      <c r="AK46" s="29">
        <v>0</v>
      </c>
      <c r="AL46" s="29">
        <v>0</v>
      </c>
      <c r="AM46" s="29">
        <v>0</v>
      </c>
      <c r="AN46" s="29">
        <v>114818.44</v>
      </c>
      <c r="AO46" s="29">
        <v>158689.54</v>
      </c>
      <c r="AP46" s="29">
        <v>104671.75</v>
      </c>
      <c r="AQ46" s="29">
        <v>0</v>
      </c>
      <c r="AR46" s="29">
        <v>187227.95</v>
      </c>
      <c r="AS46" s="29">
        <v>80395.86</v>
      </c>
      <c r="AT46" s="29">
        <v>2195.9</v>
      </c>
      <c r="AU46" s="29">
        <v>0</v>
      </c>
      <c r="AV46" s="29">
        <v>0</v>
      </c>
      <c r="AW46" s="29">
        <v>0</v>
      </c>
      <c r="AX46" s="29">
        <v>72458.820000000007</v>
      </c>
      <c r="AY46" s="29">
        <v>2906.35</v>
      </c>
      <c r="AZ46" s="29">
        <v>129.34</v>
      </c>
      <c r="BA46" s="29">
        <v>3300</v>
      </c>
      <c r="BB46" s="29">
        <v>92978.45</v>
      </c>
      <c r="BC46" s="29">
        <v>4254.71</v>
      </c>
      <c r="BD46" s="29">
        <v>75901.25</v>
      </c>
      <c r="BE46" s="29">
        <v>0</v>
      </c>
      <c r="BF46" s="29">
        <v>0</v>
      </c>
      <c r="BG46" s="29">
        <v>0</v>
      </c>
      <c r="BH46" s="29">
        <v>516570.83</v>
      </c>
      <c r="BI46" s="29">
        <v>5882.55</v>
      </c>
      <c r="BJ46" s="29">
        <v>29872.02</v>
      </c>
      <c r="BK46" s="29">
        <v>18387.79</v>
      </c>
      <c r="BL46" s="29">
        <v>0</v>
      </c>
      <c r="BM46" s="29">
        <v>0</v>
      </c>
      <c r="BN46" s="29">
        <v>0</v>
      </c>
      <c r="BO46" s="29">
        <v>291.82</v>
      </c>
      <c r="BP46" s="29">
        <v>91881.63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15696.637867078825</v>
      </c>
      <c r="CG46" s="29">
        <v>1008025.74</v>
      </c>
      <c r="CH46" s="29">
        <v>1387769.95</v>
      </c>
      <c r="CI46" s="29">
        <v>689827.4</v>
      </c>
      <c r="CJ46" s="29">
        <v>0</v>
      </c>
      <c r="CK46" s="29">
        <v>0</v>
      </c>
      <c r="CL46" s="29">
        <v>0</v>
      </c>
      <c r="CM46" s="29">
        <v>0</v>
      </c>
      <c r="CN46" s="29">
        <v>0</v>
      </c>
      <c r="CO46" s="29">
        <v>71321.679999999993</v>
      </c>
      <c r="CP46" s="29">
        <v>1400</v>
      </c>
      <c r="CQ46" s="29">
        <v>0</v>
      </c>
      <c r="CR46" s="29">
        <v>0</v>
      </c>
      <c r="CS46" s="29">
        <v>96727.53</v>
      </c>
      <c r="CT46" s="29">
        <v>2656.57</v>
      </c>
      <c r="CU46" s="5">
        <v>1.911</v>
      </c>
      <c r="CV46" s="5">
        <v>4.2759999999999998</v>
      </c>
      <c r="CW46" s="5">
        <v>8.8480000000000008</v>
      </c>
      <c r="CX46" s="5">
        <v>1.2</v>
      </c>
      <c r="CY46" s="5">
        <v>2.3570000000000002</v>
      </c>
      <c r="CZ46" s="5">
        <v>0</v>
      </c>
      <c r="DA46" s="5" t="s">
        <v>430</v>
      </c>
      <c r="DB46" s="13">
        <v>479960611</v>
      </c>
      <c r="DC46" s="13">
        <v>16866226</v>
      </c>
      <c r="DD46" s="13">
        <v>51274207</v>
      </c>
      <c r="DE46" s="4">
        <v>23</v>
      </c>
      <c r="DF46" s="4">
        <v>151</v>
      </c>
      <c r="DG46" s="6">
        <v>0</v>
      </c>
      <c r="DH46" s="6">
        <v>10</v>
      </c>
      <c r="DI46" s="6">
        <v>140</v>
      </c>
      <c r="DJ46" s="5">
        <v>1.9E-2</v>
      </c>
      <c r="DK46" s="41">
        <v>0.40600000000000003</v>
      </c>
      <c r="DL46" s="41">
        <f>DE46/DF46</f>
        <v>0.15231788079470199</v>
      </c>
      <c r="DM46" s="4">
        <f>DF46/(DY46+DZ46)</f>
        <v>9.3556381660470915</v>
      </c>
      <c r="DN46" s="41">
        <f>(DQ46+DR46)/(DT46+DU46)</f>
        <v>0.98406269995770201</v>
      </c>
      <c r="DO46" s="43">
        <v>10</v>
      </c>
      <c r="DP46" s="28">
        <v>9.6551724137931032</v>
      </c>
      <c r="DQ46" s="28">
        <v>93.916403029699026</v>
      </c>
      <c r="DR46" s="28">
        <v>33.421310344827589</v>
      </c>
      <c r="DS46" s="28">
        <v>9.6551724137931032</v>
      </c>
      <c r="DT46" s="28">
        <v>94.448275862068954</v>
      </c>
      <c r="DU46" s="28">
        <v>34.951724137931038</v>
      </c>
      <c r="DV46" s="54">
        <v>43588.410376213622</v>
      </c>
      <c r="DW46" s="55">
        <v>16.176470588235293</v>
      </c>
      <c r="DX46" s="56">
        <v>5.8823529411764705E-2</v>
      </c>
      <c r="DY46" s="55">
        <v>16.139999999999993</v>
      </c>
      <c r="DZ46" s="55">
        <v>0</v>
      </c>
      <c r="EA46" s="44"/>
      <c r="EB46" s="44"/>
      <c r="EC46" s="44"/>
      <c r="ED46" s="44"/>
      <c r="EE46" s="44"/>
      <c r="EF46" s="45">
        <v>5</v>
      </c>
      <c r="EG46" s="53">
        <v>823475.28</v>
      </c>
      <c r="EH46" s="53">
        <v>9594.9500000000007</v>
      </c>
      <c r="EI46" s="53">
        <v>0</v>
      </c>
      <c r="EJ46" s="53">
        <v>49244.12</v>
      </c>
      <c r="EK46" s="53">
        <v>98215.92</v>
      </c>
      <c r="EL46" s="53">
        <v>53508.93</v>
      </c>
      <c r="EM46" s="53">
        <v>0</v>
      </c>
      <c r="EN46" s="53">
        <v>52828.99</v>
      </c>
      <c r="EO46" s="53">
        <v>26119.85</v>
      </c>
      <c r="EP46" s="53">
        <v>32860.589999999997</v>
      </c>
      <c r="EQ46" s="53">
        <v>2158</v>
      </c>
      <c r="ER46" s="53">
        <v>0</v>
      </c>
      <c r="ES46" s="53">
        <v>0</v>
      </c>
      <c r="ET46" s="53">
        <v>43762.65</v>
      </c>
      <c r="EU46" s="53">
        <v>289353.72000000003</v>
      </c>
      <c r="EV46" s="53">
        <v>5563.76</v>
      </c>
      <c r="EW46" s="53">
        <v>0</v>
      </c>
      <c r="EX46" s="53">
        <v>14790.119999999999</v>
      </c>
      <c r="EY46" s="53">
        <v>24955.730000000003</v>
      </c>
      <c r="EZ46" s="53">
        <v>17933.82</v>
      </c>
      <c r="FA46" s="53">
        <v>0</v>
      </c>
      <c r="FB46" s="53">
        <v>15962.52</v>
      </c>
      <c r="FC46" s="53">
        <v>5084.17</v>
      </c>
      <c r="FD46" s="53">
        <v>19316.060000000001</v>
      </c>
      <c r="FE46" s="53">
        <v>291.38</v>
      </c>
      <c r="FF46" s="53">
        <v>0</v>
      </c>
      <c r="FG46" s="53">
        <v>0</v>
      </c>
      <c r="FH46" s="53">
        <v>4777.4500000000007</v>
      </c>
      <c r="FI46" s="53">
        <v>118141.88</v>
      </c>
      <c r="FJ46" s="53">
        <v>3446.18</v>
      </c>
      <c r="FK46" s="53">
        <v>0</v>
      </c>
      <c r="FL46" s="53">
        <v>70989.16</v>
      </c>
      <c r="FM46" s="53">
        <v>47852.009999999995</v>
      </c>
      <c r="FN46" s="53">
        <v>33798.92</v>
      </c>
      <c r="FO46" s="53">
        <v>887.55</v>
      </c>
      <c r="FP46" s="53">
        <v>92317.119999999995</v>
      </c>
      <c r="FQ46" s="53">
        <v>32411.279999999999</v>
      </c>
      <c r="FR46" s="53">
        <v>92632.040000000008</v>
      </c>
      <c r="FS46" s="53">
        <v>0</v>
      </c>
      <c r="FT46" s="53">
        <v>0</v>
      </c>
      <c r="FU46" s="53">
        <v>0</v>
      </c>
      <c r="FV46" s="53">
        <v>12454.77</v>
      </c>
      <c r="FW46" s="53">
        <v>152145.46</v>
      </c>
      <c r="FX46" s="53">
        <v>866.37</v>
      </c>
      <c r="FY46" s="53">
        <v>0</v>
      </c>
      <c r="FZ46" s="53">
        <v>8039.92</v>
      </c>
      <c r="GA46" s="53">
        <v>3544.83</v>
      </c>
      <c r="GB46" s="53">
        <v>2244.44</v>
      </c>
      <c r="GC46" s="53">
        <v>7081.17</v>
      </c>
      <c r="GD46" s="53">
        <v>28747.48</v>
      </c>
      <c r="GE46" s="53">
        <v>9095.43</v>
      </c>
      <c r="GF46" s="53">
        <v>32718.36</v>
      </c>
      <c r="GG46" s="53">
        <v>207.19</v>
      </c>
      <c r="GH46" s="53">
        <v>0</v>
      </c>
      <c r="GI46" s="53">
        <v>0</v>
      </c>
      <c r="GJ46" s="53">
        <v>13995.05</v>
      </c>
      <c r="GK46" s="53">
        <v>10825.6</v>
      </c>
      <c r="GL46" s="53">
        <v>0</v>
      </c>
      <c r="GM46" s="53">
        <v>0</v>
      </c>
      <c r="GN46" s="53">
        <v>3132.49</v>
      </c>
      <c r="GO46" s="53">
        <v>0</v>
      </c>
      <c r="GP46" s="53">
        <v>0</v>
      </c>
      <c r="GQ46" s="53">
        <v>85009.73</v>
      </c>
      <c r="GR46" s="53">
        <v>0</v>
      </c>
      <c r="GS46" s="53">
        <v>75901.25</v>
      </c>
      <c r="GT46" s="53">
        <v>0</v>
      </c>
      <c r="GU46" s="53">
        <v>0</v>
      </c>
      <c r="GV46" s="53">
        <v>0</v>
      </c>
      <c r="GW46" s="53">
        <v>0</v>
      </c>
      <c r="GX46" s="53">
        <v>0</v>
      </c>
      <c r="GY46" s="53">
        <v>5739.5</v>
      </c>
      <c r="GZ46" s="53">
        <v>0</v>
      </c>
      <c r="HA46" s="53">
        <v>0</v>
      </c>
      <c r="HB46" s="53">
        <v>1401</v>
      </c>
      <c r="HC46" s="53">
        <v>2638.1800000000003</v>
      </c>
      <c r="HD46" s="53">
        <v>485.64</v>
      </c>
      <c r="HE46" s="53">
        <v>0</v>
      </c>
      <c r="HF46" s="53">
        <v>1626.55</v>
      </c>
      <c r="HG46" s="53">
        <v>7976.95</v>
      </c>
      <c r="HH46" s="53">
        <v>13278.01</v>
      </c>
      <c r="HI46" s="53">
        <v>0</v>
      </c>
      <c r="HJ46" s="53">
        <v>0</v>
      </c>
      <c r="HK46" s="53">
        <v>516570.83</v>
      </c>
      <c r="HL46" s="53">
        <v>3351.45</v>
      </c>
    </row>
    <row r="47" spans="1:220" ht="18" customHeight="1" x14ac:dyDescent="0.3">
      <c r="A47" s="2">
        <v>16002</v>
      </c>
      <c r="B47" s="3" t="s">
        <v>52</v>
      </c>
      <c r="C47" s="3" t="s">
        <v>473</v>
      </c>
      <c r="D47" s="6">
        <v>310.19627709999901</v>
      </c>
      <c r="E47" s="15" t="s">
        <v>51</v>
      </c>
      <c r="F47" s="4">
        <v>13</v>
      </c>
      <c r="G47" s="29">
        <v>186132.77</v>
      </c>
      <c r="H47" s="29">
        <v>33469.54</v>
      </c>
      <c r="I47" s="29">
        <v>1732.29</v>
      </c>
      <c r="J47" s="29">
        <v>80959.09</v>
      </c>
      <c r="K47" s="29">
        <v>24595.919999999998</v>
      </c>
      <c r="L47" s="29">
        <v>2163.6799999999998</v>
      </c>
      <c r="M47" s="29">
        <v>0</v>
      </c>
      <c r="N47" s="29">
        <v>0</v>
      </c>
      <c r="O47" s="29">
        <v>76359.97</v>
      </c>
      <c r="P47" s="29">
        <v>6306.05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40548</v>
      </c>
      <c r="AB47" s="29">
        <v>151694.21</v>
      </c>
      <c r="AC47" s="29">
        <v>6680.59</v>
      </c>
      <c r="AD47" s="29">
        <v>0</v>
      </c>
      <c r="AE47" s="29">
        <v>4452.5</v>
      </c>
      <c r="AF47" s="29">
        <v>0</v>
      </c>
      <c r="AG47" s="29">
        <v>0</v>
      </c>
      <c r="AH47" s="29">
        <v>42297.48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31625.88</v>
      </c>
      <c r="AO47" s="29">
        <v>30379.379999999997</v>
      </c>
      <c r="AP47" s="29">
        <v>39417.43</v>
      </c>
      <c r="AQ47" s="29">
        <v>0</v>
      </c>
      <c r="AR47" s="29">
        <v>28991.15</v>
      </c>
      <c r="AS47" s="29">
        <v>599.34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21333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15009.539999999999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0</v>
      </c>
      <c r="CC47" s="29">
        <v>0</v>
      </c>
      <c r="CD47" s="29">
        <v>0</v>
      </c>
      <c r="CE47" s="29">
        <v>0</v>
      </c>
      <c r="CF47" s="29">
        <v>26962.095660576815</v>
      </c>
      <c r="CG47" s="29">
        <v>442543.95</v>
      </c>
      <c r="CH47" s="29">
        <v>-88942.36</v>
      </c>
      <c r="CI47" s="29">
        <v>67323.429999999993</v>
      </c>
      <c r="CJ47" s="29">
        <v>0</v>
      </c>
      <c r="CK47" s="29">
        <v>0</v>
      </c>
      <c r="CL47" s="29">
        <v>0</v>
      </c>
      <c r="CM47" s="29">
        <v>0</v>
      </c>
      <c r="CN47" s="29">
        <v>0</v>
      </c>
      <c r="CO47" s="29">
        <v>0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5">
        <v>1.202</v>
      </c>
      <c r="CV47" s="5">
        <v>2.6890000000000001</v>
      </c>
      <c r="CW47" s="5">
        <v>5.5659999999999998</v>
      </c>
      <c r="CX47" s="5">
        <v>1.5669999999999999</v>
      </c>
      <c r="CY47" s="5">
        <v>0.53800000000000003</v>
      </c>
      <c r="CZ47" s="5">
        <v>0</v>
      </c>
      <c r="DA47" s="5"/>
      <c r="DB47" s="13">
        <v>13541536</v>
      </c>
      <c r="DC47" s="13">
        <v>14119364</v>
      </c>
      <c r="DD47" s="13">
        <v>20754758</v>
      </c>
      <c r="DE47" s="4"/>
      <c r="DF47" s="4">
        <v>14</v>
      </c>
      <c r="DG47" s="6">
        <v>0</v>
      </c>
      <c r="DH47" s="6">
        <v>0</v>
      </c>
      <c r="DI47" s="6">
        <v>13</v>
      </c>
      <c r="DJ47" s="5">
        <v>0</v>
      </c>
      <c r="DK47" s="41">
        <v>0</v>
      </c>
      <c r="DL47" s="41"/>
      <c r="DM47" s="4">
        <f>DF47/(DY47+DZ47)</f>
        <v>4.5307443365695788</v>
      </c>
      <c r="DN47" s="41">
        <f>(DQ47+DR47)/(DT47+DU47)</f>
        <v>0.93829946137030051</v>
      </c>
      <c r="DO47" s="43">
        <v>0</v>
      </c>
      <c r="DP47" s="28">
        <v>2.0547945205479454</v>
      </c>
      <c r="DQ47" s="28">
        <v>9.1615942371280106</v>
      </c>
      <c r="DR47" s="28">
        <v>2.6711409395973158</v>
      </c>
      <c r="DS47" s="28">
        <v>2.0547945205479454</v>
      </c>
      <c r="DT47" s="28">
        <v>9.6712328767123275</v>
      </c>
      <c r="DU47" s="28">
        <v>2.939597315436242</v>
      </c>
      <c r="DV47" s="54">
        <v>38287.080103359171</v>
      </c>
      <c r="DW47" s="55">
        <v>9.5</v>
      </c>
      <c r="DX47" s="56">
        <v>0.75</v>
      </c>
      <c r="DY47" s="55">
        <v>3.0900000000000003</v>
      </c>
      <c r="DZ47" s="55">
        <v>0</v>
      </c>
      <c r="EA47" s="44"/>
      <c r="EB47" s="44"/>
      <c r="EC47" s="44"/>
      <c r="ED47" s="44"/>
      <c r="EE47" s="44"/>
      <c r="EF47" s="45">
        <v>0</v>
      </c>
      <c r="EG47" s="53">
        <v>152614.76999999999</v>
      </c>
      <c r="EH47" s="53">
        <v>5871.87</v>
      </c>
      <c r="EI47" s="53">
        <v>0</v>
      </c>
      <c r="EJ47" s="53">
        <v>8118.61</v>
      </c>
      <c r="EK47" s="53">
        <v>23093.599999999999</v>
      </c>
      <c r="EL47" s="53">
        <v>29070</v>
      </c>
      <c r="EM47" s="53">
        <v>0</v>
      </c>
      <c r="EN47" s="53">
        <v>14280</v>
      </c>
      <c r="EO47" s="53">
        <v>0</v>
      </c>
      <c r="EP47" s="53">
        <v>0</v>
      </c>
      <c r="EQ47" s="53">
        <v>0</v>
      </c>
      <c r="ER47" s="53">
        <v>0</v>
      </c>
      <c r="ES47" s="53">
        <v>0</v>
      </c>
      <c r="ET47" s="53">
        <v>0</v>
      </c>
      <c r="EU47" s="53">
        <v>19472.699999999997</v>
      </c>
      <c r="EV47" s="53">
        <v>808.72</v>
      </c>
      <c r="EW47" s="53">
        <v>0</v>
      </c>
      <c r="EX47" s="53">
        <v>3584.0699999999997</v>
      </c>
      <c r="EY47" s="53">
        <v>2214.88</v>
      </c>
      <c r="EZ47" s="53">
        <v>3931.71</v>
      </c>
      <c r="FA47" s="53">
        <v>0</v>
      </c>
      <c r="FB47" s="53">
        <v>1949.28</v>
      </c>
      <c r="FC47" s="53">
        <v>0</v>
      </c>
      <c r="FD47" s="53">
        <v>0</v>
      </c>
      <c r="FE47" s="53">
        <v>0</v>
      </c>
      <c r="FF47" s="53">
        <v>0</v>
      </c>
      <c r="FG47" s="53">
        <v>0</v>
      </c>
      <c r="FH47" s="53">
        <v>0</v>
      </c>
      <c r="FI47" s="53">
        <v>3883.71</v>
      </c>
      <c r="FJ47" s="53">
        <v>0</v>
      </c>
      <c r="FK47" s="53">
        <v>0</v>
      </c>
      <c r="FL47" s="53">
        <v>34932.74</v>
      </c>
      <c r="FM47" s="53">
        <v>23056.639999999999</v>
      </c>
      <c r="FN47" s="53">
        <v>1880.72</v>
      </c>
      <c r="FO47" s="53">
        <v>0</v>
      </c>
      <c r="FP47" s="53">
        <v>10096.39</v>
      </c>
      <c r="FQ47" s="53">
        <v>599.34</v>
      </c>
      <c r="FR47" s="53">
        <v>0</v>
      </c>
      <c r="FS47" s="53">
        <v>0</v>
      </c>
      <c r="FT47" s="53">
        <v>0</v>
      </c>
      <c r="FU47" s="53">
        <v>0</v>
      </c>
      <c r="FV47" s="53">
        <v>0</v>
      </c>
      <c r="FW47" s="53">
        <v>20833.34</v>
      </c>
      <c r="FX47" s="53">
        <v>0</v>
      </c>
      <c r="FY47" s="53">
        <v>0</v>
      </c>
      <c r="FZ47" s="53">
        <v>0</v>
      </c>
      <c r="GA47" s="53">
        <v>1797.26</v>
      </c>
      <c r="GB47" s="53">
        <v>35</v>
      </c>
      <c r="GC47" s="53">
        <v>0</v>
      </c>
      <c r="GD47" s="53">
        <v>2665.48</v>
      </c>
      <c r="GE47" s="53">
        <v>0</v>
      </c>
      <c r="GF47" s="53">
        <v>0</v>
      </c>
      <c r="GG47" s="53">
        <v>0</v>
      </c>
      <c r="GH47" s="53">
        <v>0</v>
      </c>
      <c r="GI47" s="53">
        <v>0</v>
      </c>
      <c r="GJ47" s="53">
        <v>0</v>
      </c>
      <c r="GK47" s="53">
        <v>840.67</v>
      </c>
      <c r="GL47" s="53">
        <v>0</v>
      </c>
      <c r="GM47" s="53">
        <v>0</v>
      </c>
      <c r="GN47" s="53">
        <v>0</v>
      </c>
      <c r="GO47" s="53">
        <v>0</v>
      </c>
      <c r="GP47" s="53">
        <v>4475</v>
      </c>
      <c r="GQ47" s="53">
        <v>0</v>
      </c>
      <c r="GR47" s="53">
        <v>0</v>
      </c>
      <c r="GS47" s="53">
        <v>0</v>
      </c>
      <c r="GT47" s="53">
        <v>0</v>
      </c>
      <c r="GU47" s="53">
        <v>0</v>
      </c>
      <c r="GV47" s="53">
        <v>0</v>
      </c>
      <c r="GW47" s="53">
        <v>0</v>
      </c>
      <c r="GX47" s="53">
        <v>0</v>
      </c>
      <c r="GY47" s="53">
        <v>799</v>
      </c>
      <c r="GZ47" s="53">
        <v>0</v>
      </c>
      <c r="HA47" s="53">
        <v>0</v>
      </c>
      <c r="HB47" s="53">
        <v>0</v>
      </c>
      <c r="HC47" s="53">
        <v>1550</v>
      </c>
      <c r="HD47" s="53">
        <v>25</v>
      </c>
      <c r="HE47" s="53">
        <v>0</v>
      </c>
      <c r="HF47" s="53">
        <v>0</v>
      </c>
      <c r="HG47" s="53">
        <v>0</v>
      </c>
      <c r="HH47" s="53">
        <v>0</v>
      </c>
      <c r="HI47" s="53">
        <v>0</v>
      </c>
      <c r="HJ47" s="53">
        <v>0</v>
      </c>
      <c r="HK47" s="53">
        <v>0</v>
      </c>
      <c r="HL47" s="53">
        <v>0</v>
      </c>
    </row>
    <row r="48" spans="1:220" ht="18" customHeight="1" x14ac:dyDescent="0.3">
      <c r="A48" s="2">
        <v>61007</v>
      </c>
      <c r="B48" s="3" t="s">
        <v>198</v>
      </c>
      <c r="C48" s="3" t="s">
        <v>576</v>
      </c>
      <c r="D48" s="6">
        <v>215.96977475</v>
      </c>
      <c r="E48" s="15" t="s">
        <v>196</v>
      </c>
      <c r="F48" s="4">
        <v>689</v>
      </c>
      <c r="G48" s="29">
        <v>1704170.6</v>
      </c>
      <c r="H48" s="29">
        <v>102467.47</v>
      </c>
      <c r="I48" s="29">
        <v>2505922.37</v>
      </c>
      <c r="J48" s="29">
        <v>139014</v>
      </c>
      <c r="K48" s="29">
        <v>1393268.73</v>
      </c>
      <c r="L48" s="29">
        <v>0</v>
      </c>
      <c r="M48" s="29">
        <v>0</v>
      </c>
      <c r="N48" s="29">
        <v>0</v>
      </c>
      <c r="O48" s="29">
        <v>851569.29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2402420</v>
      </c>
      <c r="X48" s="29">
        <v>0</v>
      </c>
      <c r="Y48" s="29">
        <v>0</v>
      </c>
      <c r="Z48" s="29">
        <v>0</v>
      </c>
      <c r="AA48" s="29">
        <v>56124</v>
      </c>
      <c r="AB48" s="29">
        <v>2447507.0299999998</v>
      </c>
      <c r="AC48" s="29">
        <v>0</v>
      </c>
      <c r="AD48" s="29">
        <v>0</v>
      </c>
      <c r="AE48" s="29">
        <v>258154.86</v>
      </c>
      <c r="AF48" s="29">
        <v>0</v>
      </c>
      <c r="AG48" s="29">
        <v>0</v>
      </c>
      <c r="AH48" s="29">
        <v>513768.35</v>
      </c>
      <c r="AI48" s="29">
        <v>12814.34</v>
      </c>
      <c r="AJ48" s="29">
        <v>0</v>
      </c>
      <c r="AK48" s="29">
        <v>0</v>
      </c>
      <c r="AL48" s="29">
        <v>0</v>
      </c>
      <c r="AM48" s="29">
        <v>0</v>
      </c>
      <c r="AN48" s="29">
        <v>311841.31</v>
      </c>
      <c r="AO48" s="29">
        <v>553869.55999999994</v>
      </c>
      <c r="AP48" s="29">
        <v>100431.38</v>
      </c>
      <c r="AQ48" s="29">
        <v>0</v>
      </c>
      <c r="AR48" s="29">
        <v>566734.32999999996</v>
      </c>
      <c r="AS48" s="29">
        <v>223038.85</v>
      </c>
      <c r="AT48" s="29">
        <v>0</v>
      </c>
      <c r="AU48" s="29">
        <v>0</v>
      </c>
      <c r="AV48" s="29">
        <v>27700</v>
      </c>
      <c r="AW48" s="29">
        <v>0</v>
      </c>
      <c r="AX48" s="29">
        <v>328335.2</v>
      </c>
      <c r="AY48" s="29">
        <v>7794.01</v>
      </c>
      <c r="AZ48" s="29">
        <v>1374.98</v>
      </c>
      <c r="BA48" s="29">
        <v>41072.83</v>
      </c>
      <c r="BB48" s="29">
        <v>294978.07</v>
      </c>
      <c r="BC48" s="29">
        <v>402462.83</v>
      </c>
      <c r="BD48" s="29">
        <v>0</v>
      </c>
      <c r="BE48" s="29">
        <v>0</v>
      </c>
      <c r="BF48" s="29">
        <v>0</v>
      </c>
      <c r="BG48" s="29">
        <v>0</v>
      </c>
      <c r="BH48" s="29">
        <v>55054.16</v>
      </c>
      <c r="BI48" s="29">
        <v>16026.47</v>
      </c>
      <c r="BJ48" s="29">
        <v>73991.199999999997</v>
      </c>
      <c r="BK48" s="29">
        <v>40156.129999999997</v>
      </c>
      <c r="BL48" s="29">
        <v>0</v>
      </c>
      <c r="BM48" s="29">
        <v>0</v>
      </c>
      <c r="BN48" s="29">
        <v>0</v>
      </c>
      <c r="BO48" s="29">
        <v>1509.76</v>
      </c>
      <c r="BP48" s="29">
        <v>15050.28</v>
      </c>
      <c r="BQ48" s="29">
        <v>0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29">
        <v>0</v>
      </c>
      <c r="CF48" s="29">
        <v>7691.6865924565836</v>
      </c>
      <c r="CG48" s="29">
        <v>1053983.75</v>
      </c>
      <c r="CH48" s="29">
        <v>1638747.87</v>
      </c>
      <c r="CI48" s="29">
        <v>507237.17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400246.92</v>
      </c>
      <c r="CP48" s="29">
        <v>9690</v>
      </c>
      <c r="CQ48" s="29">
        <v>0</v>
      </c>
      <c r="CR48" s="29">
        <v>0</v>
      </c>
      <c r="CS48" s="29">
        <v>396152.05</v>
      </c>
      <c r="CT48" s="29">
        <v>7228.69</v>
      </c>
      <c r="CU48" s="5">
        <v>1.512</v>
      </c>
      <c r="CV48" s="5">
        <v>3.383</v>
      </c>
      <c r="CW48" s="5">
        <v>7.0010000000000003</v>
      </c>
      <c r="CX48" s="5">
        <v>1.5669999999999999</v>
      </c>
      <c r="CY48" s="5">
        <v>2.5019999999999998</v>
      </c>
      <c r="CZ48" s="5">
        <v>0</v>
      </c>
      <c r="DA48" s="5"/>
      <c r="DB48" s="13">
        <v>323643215</v>
      </c>
      <c r="DC48" s="13">
        <v>178638245</v>
      </c>
      <c r="DD48" s="13">
        <v>53448726</v>
      </c>
      <c r="DE48" s="4">
        <v>84</v>
      </c>
      <c r="DF48" s="4">
        <v>689</v>
      </c>
      <c r="DG48" s="6">
        <v>40</v>
      </c>
      <c r="DH48" s="6">
        <v>13</v>
      </c>
      <c r="DI48" s="6">
        <v>687</v>
      </c>
      <c r="DJ48" s="5">
        <v>0.01</v>
      </c>
      <c r="DK48" s="41">
        <v>0.21600000000000003</v>
      </c>
      <c r="DL48" s="41">
        <f>DE48/DF48</f>
        <v>0.12191582002902758</v>
      </c>
      <c r="DM48" s="4">
        <f>DF48/(DY48+DZ48)</f>
        <v>14.594365600508365</v>
      </c>
      <c r="DN48" s="41">
        <f>(DQ48+DR48)/(DT48+DU48)</f>
        <v>0.90237820790724155</v>
      </c>
      <c r="DO48" s="43">
        <v>39</v>
      </c>
      <c r="DP48" s="28">
        <v>5.0968567251461989</v>
      </c>
      <c r="DQ48" s="28">
        <v>438.44555555555559</v>
      </c>
      <c r="DR48" s="28">
        <v>182.34315789473681</v>
      </c>
      <c r="DS48" s="28">
        <v>5.0968567251461989</v>
      </c>
      <c r="DT48" s="28">
        <v>494.81286549707602</v>
      </c>
      <c r="DU48" s="28">
        <v>193.13450292397658</v>
      </c>
      <c r="DV48" s="54">
        <v>45637.897826086955</v>
      </c>
      <c r="DW48" s="55">
        <v>11.617021276595745</v>
      </c>
      <c r="DX48" s="56">
        <v>0.21276595744680851</v>
      </c>
      <c r="DY48" s="55">
        <v>47.210000000000008</v>
      </c>
      <c r="DZ48" s="55">
        <v>0</v>
      </c>
      <c r="EA48" s="44">
        <v>21.7576</v>
      </c>
      <c r="EB48" s="44">
        <v>22.878799999999998</v>
      </c>
      <c r="EC48" s="44">
        <v>23.575800000000001</v>
      </c>
      <c r="ED48" s="44">
        <v>22.878799999999998</v>
      </c>
      <c r="EE48" s="44">
        <v>22.848500000000001</v>
      </c>
      <c r="EF48" s="45">
        <v>33</v>
      </c>
      <c r="EG48" s="53">
        <v>2301798.7399999998</v>
      </c>
      <c r="EH48" s="53">
        <v>0</v>
      </c>
      <c r="EI48" s="53">
        <v>0</v>
      </c>
      <c r="EJ48" s="53">
        <v>256214.59</v>
      </c>
      <c r="EK48" s="53">
        <v>354343.15</v>
      </c>
      <c r="EL48" s="53">
        <v>61466</v>
      </c>
      <c r="EM48" s="53">
        <v>0</v>
      </c>
      <c r="EN48" s="53">
        <v>220495.35</v>
      </c>
      <c r="EO48" s="53">
        <v>437.5</v>
      </c>
      <c r="EP48" s="53">
        <v>0</v>
      </c>
      <c r="EQ48" s="53">
        <v>5615.12</v>
      </c>
      <c r="ER48" s="53">
        <v>27700</v>
      </c>
      <c r="ES48" s="53">
        <v>0</v>
      </c>
      <c r="ET48" s="53">
        <v>193588.76</v>
      </c>
      <c r="EU48" s="53">
        <v>567419.62</v>
      </c>
      <c r="EV48" s="53">
        <v>0</v>
      </c>
      <c r="EW48" s="53">
        <v>0</v>
      </c>
      <c r="EX48" s="53">
        <v>50609.83</v>
      </c>
      <c r="EY48" s="53">
        <v>127982.66</v>
      </c>
      <c r="EZ48" s="53">
        <v>27686.55</v>
      </c>
      <c r="FA48" s="53">
        <v>0</v>
      </c>
      <c r="FB48" s="53">
        <v>87328.38</v>
      </c>
      <c r="FC48" s="53">
        <v>58.01</v>
      </c>
      <c r="FD48" s="53">
        <v>0</v>
      </c>
      <c r="FE48" s="53">
        <v>766.47</v>
      </c>
      <c r="FF48" s="53">
        <v>0</v>
      </c>
      <c r="FG48" s="53">
        <v>0</v>
      </c>
      <c r="FH48" s="53">
        <v>23428.129999999997</v>
      </c>
      <c r="FI48" s="53">
        <v>37131.68</v>
      </c>
      <c r="FJ48" s="53">
        <v>12814.34</v>
      </c>
      <c r="FK48" s="53">
        <v>0</v>
      </c>
      <c r="FL48" s="53">
        <v>74020.2</v>
      </c>
      <c r="FM48" s="53">
        <v>42896.22</v>
      </c>
      <c r="FN48" s="53">
        <v>45620.85</v>
      </c>
      <c r="FO48" s="53">
        <v>0</v>
      </c>
      <c r="FP48" s="53">
        <v>263683.65000000002</v>
      </c>
      <c r="FQ48" s="53">
        <v>198646.2</v>
      </c>
      <c r="FR48" s="53">
        <v>402565.11000000004</v>
      </c>
      <c r="FS48" s="53">
        <v>0</v>
      </c>
      <c r="FT48" s="53">
        <v>0</v>
      </c>
      <c r="FU48" s="53">
        <v>0</v>
      </c>
      <c r="FV48" s="53">
        <v>94110.16</v>
      </c>
      <c r="FW48" s="53">
        <v>313080.2</v>
      </c>
      <c r="FX48" s="53">
        <v>0</v>
      </c>
      <c r="FY48" s="53">
        <v>0</v>
      </c>
      <c r="FZ48" s="53">
        <v>4987.8899999999994</v>
      </c>
      <c r="GA48" s="53">
        <v>7751.6399999999994</v>
      </c>
      <c r="GB48" s="53">
        <v>6730.81</v>
      </c>
      <c r="GC48" s="53">
        <v>0</v>
      </c>
      <c r="GD48" s="53">
        <v>80494.67</v>
      </c>
      <c r="GE48" s="53">
        <v>25406.9</v>
      </c>
      <c r="GF48" s="53">
        <v>1480.11</v>
      </c>
      <c r="GG48" s="53">
        <v>847.1</v>
      </c>
      <c r="GH48" s="53">
        <v>0</v>
      </c>
      <c r="GI48" s="53">
        <v>0</v>
      </c>
      <c r="GJ48" s="53">
        <v>33234.620000000003</v>
      </c>
      <c r="GK48" s="53">
        <v>0</v>
      </c>
      <c r="GL48" s="53">
        <v>0</v>
      </c>
      <c r="GM48" s="53">
        <v>0</v>
      </c>
      <c r="GN48" s="53">
        <v>7794.01</v>
      </c>
      <c r="GO48" s="53">
        <v>0</v>
      </c>
      <c r="GP48" s="53">
        <v>0</v>
      </c>
      <c r="GQ48" s="53">
        <v>294978.07</v>
      </c>
      <c r="GR48" s="53">
        <v>317195.11</v>
      </c>
      <c r="GS48" s="53">
        <v>0</v>
      </c>
      <c r="GT48" s="53">
        <v>0</v>
      </c>
      <c r="GU48" s="53">
        <v>0</v>
      </c>
      <c r="GV48" s="53">
        <v>0</v>
      </c>
      <c r="GW48" s="53">
        <v>0</v>
      </c>
      <c r="GX48" s="53">
        <v>0</v>
      </c>
      <c r="GY48" s="53">
        <v>0</v>
      </c>
      <c r="GZ48" s="53">
        <v>0</v>
      </c>
      <c r="HA48" s="53">
        <v>0</v>
      </c>
      <c r="HB48" s="53">
        <v>0</v>
      </c>
      <c r="HC48" s="53">
        <v>62427</v>
      </c>
      <c r="HD48" s="53">
        <v>0</v>
      </c>
      <c r="HE48" s="53">
        <v>0</v>
      </c>
      <c r="HF48" s="53">
        <v>0</v>
      </c>
      <c r="HG48" s="53">
        <v>0</v>
      </c>
      <c r="HH48" s="53">
        <v>7157.11</v>
      </c>
      <c r="HI48" s="53">
        <v>0</v>
      </c>
      <c r="HJ48" s="53">
        <v>0</v>
      </c>
      <c r="HK48" s="53">
        <v>55054.16</v>
      </c>
      <c r="HL48" s="53">
        <v>0</v>
      </c>
    </row>
    <row r="49" spans="1:220" ht="18" customHeight="1" x14ac:dyDescent="0.3">
      <c r="A49" s="2">
        <v>5003</v>
      </c>
      <c r="B49" s="3" t="s">
        <v>15</v>
      </c>
      <c r="C49" s="3" t="s">
        <v>446</v>
      </c>
      <c r="D49" s="6">
        <v>150.12227166</v>
      </c>
      <c r="E49" s="15" t="s">
        <v>14</v>
      </c>
      <c r="F49" s="4">
        <v>373</v>
      </c>
      <c r="G49" s="29">
        <v>2323678.36</v>
      </c>
      <c r="H49" s="29">
        <v>29877.73</v>
      </c>
      <c r="I49" s="29">
        <v>587123.75</v>
      </c>
      <c r="J49" s="29">
        <v>68695</v>
      </c>
      <c r="K49" s="29">
        <v>1086369.3500000001</v>
      </c>
      <c r="L49" s="29">
        <v>0</v>
      </c>
      <c r="M49" s="29">
        <v>0</v>
      </c>
      <c r="N49" s="29">
        <v>94945.03</v>
      </c>
      <c r="O49" s="29">
        <v>689276.06</v>
      </c>
      <c r="P49" s="29">
        <v>0</v>
      </c>
      <c r="Q49" s="29">
        <v>0</v>
      </c>
      <c r="R49" s="29">
        <v>0</v>
      </c>
      <c r="S49" s="29">
        <v>567.44000000000005</v>
      </c>
      <c r="T49" s="29">
        <v>0</v>
      </c>
      <c r="U49" s="29">
        <v>0</v>
      </c>
      <c r="V49" s="29">
        <v>0</v>
      </c>
      <c r="W49" s="29">
        <v>383203</v>
      </c>
      <c r="X49" s="29">
        <v>0</v>
      </c>
      <c r="Y49" s="29">
        <v>0</v>
      </c>
      <c r="Z49" s="29">
        <v>0</v>
      </c>
      <c r="AA49" s="29">
        <v>57179</v>
      </c>
      <c r="AB49" s="29">
        <v>1639711.9800000002</v>
      </c>
      <c r="AC49" s="29">
        <v>29580</v>
      </c>
      <c r="AD49" s="29">
        <v>0</v>
      </c>
      <c r="AE49" s="29">
        <v>130026.73999999999</v>
      </c>
      <c r="AF49" s="29">
        <v>0</v>
      </c>
      <c r="AG49" s="29">
        <v>0</v>
      </c>
      <c r="AH49" s="29">
        <v>451012.77</v>
      </c>
      <c r="AI49" s="29">
        <v>2227.39</v>
      </c>
      <c r="AJ49" s="29">
        <v>0</v>
      </c>
      <c r="AK49" s="29">
        <v>0</v>
      </c>
      <c r="AL49" s="29">
        <v>0</v>
      </c>
      <c r="AM49" s="29">
        <v>0</v>
      </c>
      <c r="AN49" s="29">
        <v>178888.3</v>
      </c>
      <c r="AO49" s="29">
        <v>428981.14999999997</v>
      </c>
      <c r="AP49" s="29">
        <v>99532.479999999996</v>
      </c>
      <c r="AQ49" s="29">
        <v>0</v>
      </c>
      <c r="AR49" s="29">
        <v>307249.65000000002</v>
      </c>
      <c r="AS49" s="29">
        <v>129727.28</v>
      </c>
      <c r="AT49" s="29">
        <v>0</v>
      </c>
      <c r="AU49" s="29">
        <v>0</v>
      </c>
      <c r="AV49" s="29">
        <v>0</v>
      </c>
      <c r="AW49" s="29">
        <v>0</v>
      </c>
      <c r="AX49" s="29">
        <v>166567.01</v>
      </c>
      <c r="AY49" s="29">
        <v>9566.99</v>
      </c>
      <c r="AZ49" s="29">
        <v>8823.2900000000009</v>
      </c>
      <c r="BA49" s="29">
        <v>11287.78</v>
      </c>
      <c r="BB49" s="29">
        <v>80372</v>
      </c>
      <c r="BC49" s="29">
        <v>217089.97</v>
      </c>
      <c r="BD49" s="29">
        <v>74752.17</v>
      </c>
      <c r="BE49" s="29">
        <v>0</v>
      </c>
      <c r="BF49" s="29">
        <v>0</v>
      </c>
      <c r="BG49" s="29">
        <v>0</v>
      </c>
      <c r="BH49" s="29">
        <v>312419.44</v>
      </c>
      <c r="BI49" s="29">
        <v>10578.29</v>
      </c>
      <c r="BJ49" s="29">
        <v>50648.36</v>
      </c>
      <c r="BK49" s="29">
        <v>6316.47</v>
      </c>
      <c r="BL49" s="29">
        <v>0</v>
      </c>
      <c r="BM49" s="29">
        <v>0</v>
      </c>
      <c r="BN49" s="29">
        <v>0</v>
      </c>
      <c r="BO49" s="29">
        <v>19915.48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10200</v>
      </c>
      <c r="CD49" s="29">
        <v>0</v>
      </c>
      <c r="CE49" s="29">
        <v>0</v>
      </c>
      <c r="CF49" s="29">
        <v>11677.939239160645</v>
      </c>
      <c r="CG49" s="29">
        <v>476271.12</v>
      </c>
      <c r="CH49" s="29">
        <v>1518636.21</v>
      </c>
      <c r="CI49" s="29">
        <v>409349.59</v>
      </c>
      <c r="CJ49" s="29">
        <v>129817.81</v>
      </c>
      <c r="CK49" s="29">
        <v>0</v>
      </c>
      <c r="CL49" s="29">
        <v>0</v>
      </c>
      <c r="CM49" s="29">
        <v>14936.21</v>
      </c>
      <c r="CN49" s="29">
        <v>0</v>
      </c>
      <c r="CO49" s="29">
        <v>158759.65</v>
      </c>
      <c r="CP49" s="29">
        <v>5665</v>
      </c>
      <c r="CQ49" s="29">
        <v>0</v>
      </c>
      <c r="CR49" s="29">
        <v>0</v>
      </c>
      <c r="CS49" s="29">
        <v>180891.21</v>
      </c>
      <c r="CT49" s="29">
        <v>6174.75</v>
      </c>
      <c r="CU49" s="5">
        <v>1.512</v>
      </c>
      <c r="CV49" s="5">
        <v>3.383</v>
      </c>
      <c r="CW49" s="5">
        <v>7.0010000000000003</v>
      </c>
      <c r="CX49" s="5">
        <v>1.5669999999999999</v>
      </c>
      <c r="CY49" s="5">
        <v>2.395</v>
      </c>
      <c r="CZ49" s="5">
        <v>0</v>
      </c>
      <c r="DA49" s="5"/>
      <c r="DB49" s="13">
        <v>225941446</v>
      </c>
      <c r="DC49" s="13">
        <v>47804191</v>
      </c>
      <c r="DD49" s="13">
        <v>181802526</v>
      </c>
      <c r="DE49" s="4">
        <v>40</v>
      </c>
      <c r="DF49" s="4">
        <v>389</v>
      </c>
      <c r="DG49" s="6">
        <v>59</v>
      </c>
      <c r="DH49" s="6">
        <v>23</v>
      </c>
      <c r="DI49" s="6">
        <v>322</v>
      </c>
      <c r="DJ49" s="5">
        <v>0</v>
      </c>
      <c r="DK49" s="41">
        <v>0.26800000000000002</v>
      </c>
      <c r="DL49" s="41">
        <f>DE49/DF49</f>
        <v>0.10282776349614396</v>
      </c>
      <c r="DM49" s="4">
        <f>DF49/(DY49+DZ49)</f>
        <v>12.63807667316439</v>
      </c>
      <c r="DN49" s="41">
        <f>(DQ49+DR49)/(DT49+DU49)</f>
        <v>0.95449739620465335</v>
      </c>
      <c r="DO49" s="43">
        <v>19</v>
      </c>
      <c r="DP49" s="28">
        <v>0</v>
      </c>
      <c r="DQ49" s="28">
        <v>226.25000834891605</v>
      </c>
      <c r="DR49" s="28">
        <v>60.830666666666666</v>
      </c>
      <c r="DS49" s="28">
        <v>0</v>
      </c>
      <c r="DT49" s="28">
        <v>236.81481083019543</v>
      </c>
      <c r="DU49" s="28">
        <v>63.951515151515153</v>
      </c>
      <c r="DV49" s="54">
        <v>41736.459016393419</v>
      </c>
      <c r="DW49" s="55">
        <v>14.64516129032258</v>
      </c>
      <c r="DX49" s="56">
        <v>0.25806451612903225</v>
      </c>
      <c r="DY49" s="55">
        <v>30.280000000000005</v>
      </c>
      <c r="DZ49" s="55">
        <v>0.5</v>
      </c>
      <c r="EA49" s="44"/>
      <c r="EB49" s="44"/>
      <c r="EC49" s="44"/>
      <c r="ED49" s="44"/>
      <c r="EE49" s="44"/>
      <c r="EF49" s="45">
        <v>8</v>
      </c>
      <c r="EG49" s="53">
        <v>1435176.08</v>
      </c>
      <c r="EH49" s="53">
        <v>21585</v>
      </c>
      <c r="EI49" s="53">
        <v>0</v>
      </c>
      <c r="EJ49" s="53">
        <v>147144.84</v>
      </c>
      <c r="EK49" s="53">
        <v>234998.82</v>
      </c>
      <c r="EL49" s="53">
        <v>65808.320000000007</v>
      </c>
      <c r="EM49" s="53">
        <v>0</v>
      </c>
      <c r="EN49" s="53">
        <v>99083.43</v>
      </c>
      <c r="EO49" s="53">
        <v>75142.91</v>
      </c>
      <c r="EP49" s="53">
        <v>76436.61</v>
      </c>
      <c r="EQ49" s="53">
        <v>4275</v>
      </c>
      <c r="ER49" s="53">
        <v>10200</v>
      </c>
      <c r="ES49" s="53">
        <v>0</v>
      </c>
      <c r="ET49" s="53">
        <v>108108.23</v>
      </c>
      <c r="EU49" s="53">
        <v>521901.15999999992</v>
      </c>
      <c r="EV49" s="53">
        <v>7722.64</v>
      </c>
      <c r="EW49" s="53">
        <v>0</v>
      </c>
      <c r="EX49" s="53">
        <v>48174.380000000005</v>
      </c>
      <c r="EY49" s="53">
        <v>119721.65</v>
      </c>
      <c r="EZ49" s="53">
        <v>28725.88</v>
      </c>
      <c r="FA49" s="53">
        <v>0</v>
      </c>
      <c r="FB49" s="53">
        <v>30413.4</v>
      </c>
      <c r="FC49" s="53">
        <v>6992.02</v>
      </c>
      <c r="FD49" s="53">
        <v>31023.18</v>
      </c>
      <c r="FE49" s="53">
        <v>583.53</v>
      </c>
      <c r="FF49" s="53">
        <v>0</v>
      </c>
      <c r="FG49" s="53">
        <v>0</v>
      </c>
      <c r="FH49" s="53">
        <v>14533.539999999999</v>
      </c>
      <c r="FI49" s="53">
        <v>94238.360000000015</v>
      </c>
      <c r="FJ49" s="53">
        <v>2227.39</v>
      </c>
      <c r="FK49" s="53">
        <v>0</v>
      </c>
      <c r="FL49" s="53">
        <v>29928.15</v>
      </c>
      <c r="FM49" s="53">
        <v>20979.41</v>
      </c>
      <c r="FN49" s="53">
        <v>4369.66</v>
      </c>
      <c r="FO49" s="53">
        <v>0</v>
      </c>
      <c r="FP49" s="53">
        <v>305302.58</v>
      </c>
      <c r="FQ49" s="53">
        <v>33157.11</v>
      </c>
      <c r="FR49" s="53">
        <v>8584.4</v>
      </c>
      <c r="FS49" s="53">
        <v>1001.95</v>
      </c>
      <c r="FT49" s="53">
        <v>0</v>
      </c>
      <c r="FU49" s="53">
        <v>0</v>
      </c>
      <c r="FV49" s="53">
        <v>35939.370000000003</v>
      </c>
      <c r="FW49" s="53">
        <v>169435.88999999998</v>
      </c>
      <c r="FX49" s="53">
        <v>272.36</v>
      </c>
      <c r="FY49" s="53">
        <v>0</v>
      </c>
      <c r="FZ49" s="53">
        <v>11937.63</v>
      </c>
      <c r="GA49" s="53">
        <v>10649.029999999999</v>
      </c>
      <c r="GB49" s="53">
        <v>11864.4</v>
      </c>
      <c r="GC49" s="53">
        <v>0</v>
      </c>
      <c r="GD49" s="53">
        <v>65727.25</v>
      </c>
      <c r="GE49" s="53">
        <v>36299.71</v>
      </c>
      <c r="GF49" s="53">
        <v>59344.12</v>
      </c>
      <c r="GG49" s="53">
        <v>314.27</v>
      </c>
      <c r="GH49" s="53">
        <v>0</v>
      </c>
      <c r="GI49" s="53">
        <v>0</v>
      </c>
      <c r="GJ49" s="53">
        <v>18564.16</v>
      </c>
      <c r="GK49" s="53">
        <v>0</v>
      </c>
      <c r="GL49" s="53">
        <v>0</v>
      </c>
      <c r="GM49" s="53">
        <v>0</v>
      </c>
      <c r="GN49" s="53">
        <v>1918.65</v>
      </c>
      <c r="GO49" s="53">
        <v>0</v>
      </c>
      <c r="GP49" s="53">
        <v>0</v>
      </c>
      <c r="GQ49" s="53">
        <v>80372</v>
      </c>
      <c r="GR49" s="53">
        <v>23812.959999999999</v>
      </c>
      <c r="GS49" s="53">
        <v>72803.179999999993</v>
      </c>
      <c r="GT49" s="53">
        <v>0</v>
      </c>
      <c r="GU49" s="53">
        <v>0</v>
      </c>
      <c r="GV49" s="53">
        <v>0</v>
      </c>
      <c r="GW49" s="53">
        <v>0</v>
      </c>
      <c r="GX49" s="53">
        <v>0</v>
      </c>
      <c r="GY49" s="53">
        <v>0</v>
      </c>
      <c r="GZ49" s="53">
        <v>0</v>
      </c>
      <c r="HA49" s="53">
        <v>0</v>
      </c>
      <c r="HB49" s="53">
        <v>0</v>
      </c>
      <c r="HC49" s="53">
        <v>57772</v>
      </c>
      <c r="HD49" s="53">
        <v>52</v>
      </c>
      <c r="HE49" s="53">
        <v>0</v>
      </c>
      <c r="HF49" s="53">
        <v>0</v>
      </c>
      <c r="HG49" s="53">
        <v>0</v>
      </c>
      <c r="HH49" s="53">
        <v>5502.9</v>
      </c>
      <c r="HI49" s="53">
        <v>0</v>
      </c>
      <c r="HJ49" s="53">
        <v>0</v>
      </c>
      <c r="HK49" s="53">
        <v>312419.44</v>
      </c>
      <c r="HL49" s="53">
        <v>0</v>
      </c>
    </row>
    <row r="50" spans="1:220" ht="18" customHeight="1" x14ac:dyDescent="0.3">
      <c r="A50" s="2">
        <v>28002</v>
      </c>
      <c r="B50" s="3" t="s">
        <v>88</v>
      </c>
      <c r="C50" s="3" t="s">
        <v>498</v>
      </c>
      <c r="D50" s="6">
        <v>169.401285739999</v>
      </c>
      <c r="E50" s="15" t="s">
        <v>87</v>
      </c>
      <c r="F50" s="4">
        <v>258</v>
      </c>
      <c r="G50" s="29">
        <v>1484292.57</v>
      </c>
      <c r="H50" s="29">
        <v>11815.81</v>
      </c>
      <c r="I50" s="29">
        <v>799045.98</v>
      </c>
      <c r="J50" s="29">
        <v>127396.91</v>
      </c>
      <c r="K50" s="29">
        <v>386691.72</v>
      </c>
      <c r="L50" s="29">
        <v>75.239999999999995</v>
      </c>
      <c r="M50" s="29">
        <v>106994.88</v>
      </c>
      <c r="N50" s="29">
        <v>18248</v>
      </c>
      <c r="O50" s="29">
        <v>534903.25</v>
      </c>
      <c r="P50" s="29">
        <v>94.86</v>
      </c>
      <c r="Q50" s="29">
        <v>49443</v>
      </c>
      <c r="R50" s="29">
        <v>0</v>
      </c>
      <c r="S50" s="29">
        <v>131.86000000000001</v>
      </c>
      <c r="T50" s="29">
        <v>0</v>
      </c>
      <c r="U50" s="29">
        <v>0</v>
      </c>
      <c r="V50" s="29">
        <v>0</v>
      </c>
      <c r="W50" s="29">
        <v>751127</v>
      </c>
      <c r="X50" s="29">
        <v>0</v>
      </c>
      <c r="Y50" s="29">
        <v>0</v>
      </c>
      <c r="Z50" s="29">
        <v>49443</v>
      </c>
      <c r="AA50" s="29">
        <v>59837</v>
      </c>
      <c r="AB50" s="29">
        <v>1334117.9099999999</v>
      </c>
      <c r="AC50" s="29">
        <v>24577.8</v>
      </c>
      <c r="AD50" s="29">
        <v>0</v>
      </c>
      <c r="AE50" s="29">
        <v>134362.87</v>
      </c>
      <c r="AF50" s="29">
        <v>0</v>
      </c>
      <c r="AG50" s="29">
        <v>0</v>
      </c>
      <c r="AH50" s="29">
        <v>343821.68</v>
      </c>
      <c r="AI50" s="29">
        <v>7200</v>
      </c>
      <c r="AJ50" s="29">
        <v>0</v>
      </c>
      <c r="AK50" s="29">
        <v>0</v>
      </c>
      <c r="AL50" s="29">
        <v>0</v>
      </c>
      <c r="AM50" s="29">
        <v>0</v>
      </c>
      <c r="AN50" s="29">
        <v>153547.39000000001</v>
      </c>
      <c r="AO50" s="29">
        <v>337610.63</v>
      </c>
      <c r="AP50" s="29">
        <v>81571.360000000001</v>
      </c>
      <c r="AQ50" s="29">
        <v>0</v>
      </c>
      <c r="AR50" s="29">
        <v>287675.93</v>
      </c>
      <c r="AS50" s="29">
        <v>118005.09</v>
      </c>
      <c r="AT50" s="29">
        <v>0</v>
      </c>
      <c r="AU50" s="29">
        <v>0</v>
      </c>
      <c r="AV50" s="29">
        <v>0</v>
      </c>
      <c r="AW50" s="29">
        <v>0</v>
      </c>
      <c r="AX50" s="29">
        <v>100728.54000000001</v>
      </c>
      <c r="AY50" s="29">
        <v>7542.2</v>
      </c>
      <c r="AZ50" s="29">
        <v>1998.44</v>
      </c>
      <c r="BA50" s="29">
        <v>6173.17</v>
      </c>
      <c r="BB50" s="29">
        <v>321</v>
      </c>
      <c r="BC50" s="29">
        <v>73262.039999999994</v>
      </c>
      <c r="BD50" s="29">
        <v>48500</v>
      </c>
      <c r="BE50" s="29">
        <v>5105.6400000000003</v>
      </c>
      <c r="BF50" s="29">
        <v>0</v>
      </c>
      <c r="BG50" s="29">
        <v>0</v>
      </c>
      <c r="BH50" s="29">
        <v>4314.6000000000004</v>
      </c>
      <c r="BI50" s="29">
        <v>24111.760000000002</v>
      </c>
      <c r="BJ50" s="29">
        <v>119801.84</v>
      </c>
      <c r="BK50" s="29">
        <v>1359.38</v>
      </c>
      <c r="BL50" s="29">
        <v>0</v>
      </c>
      <c r="BM50" s="29">
        <v>0</v>
      </c>
      <c r="BN50" s="29">
        <v>0</v>
      </c>
      <c r="BO50" s="29">
        <v>63925.66</v>
      </c>
      <c r="BP50" s="29">
        <v>64279.24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0</v>
      </c>
      <c r="CC50" s="29">
        <v>15545.25</v>
      </c>
      <c r="CD50" s="29">
        <v>0</v>
      </c>
      <c r="CE50" s="29">
        <v>0</v>
      </c>
      <c r="CF50" s="29">
        <v>10922.496239947483</v>
      </c>
      <c r="CG50" s="29">
        <v>399079.4</v>
      </c>
      <c r="CH50" s="29">
        <v>741353.6</v>
      </c>
      <c r="CI50" s="29">
        <v>1303.4100000000001</v>
      </c>
      <c r="CJ50" s="29">
        <v>84563.34</v>
      </c>
      <c r="CK50" s="29">
        <v>0</v>
      </c>
      <c r="CL50" s="29">
        <v>0</v>
      </c>
      <c r="CM50" s="29">
        <v>0</v>
      </c>
      <c r="CN50" s="29">
        <v>0</v>
      </c>
      <c r="CO50" s="29">
        <v>147282.59</v>
      </c>
      <c r="CP50" s="29">
        <v>2550</v>
      </c>
      <c r="CQ50" s="29">
        <v>0</v>
      </c>
      <c r="CR50" s="29">
        <v>0</v>
      </c>
      <c r="CS50" s="29">
        <v>168300.05</v>
      </c>
      <c r="CT50" s="29">
        <v>4225.3999999999996</v>
      </c>
      <c r="CU50" s="5">
        <v>2.2349999999999999</v>
      </c>
      <c r="CV50" s="5">
        <v>5.0010000000000003</v>
      </c>
      <c r="CW50" s="5">
        <v>10.349</v>
      </c>
      <c r="CX50" s="5">
        <v>1.5669999999999999</v>
      </c>
      <c r="CY50" s="5">
        <v>1.0740000000000001</v>
      </c>
      <c r="CZ50" s="5">
        <v>0</v>
      </c>
      <c r="DA50" s="5" t="s">
        <v>430</v>
      </c>
      <c r="DB50" s="13">
        <v>215037218</v>
      </c>
      <c r="DC50" s="13">
        <v>63674841</v>
      </c>
      <c r="DD50" s="13">
        <v>71773061</v>
      </c>
      <c r="DE50" s="4">
        <v>48</v>
      </c>
      <c r="DF50" s="4">
        <v>277</v>
      </c>
      <c r="DG50" s="6">
        <v>21</v>
      </c>
      <c r="DH50" s="6">
        <v>15</v>
      </c>
      <c r="DI50" s="6">
        <v>261</v>
      </c>
      <c r="DJ50" s="5">
        <v>0</v>
      </c>
      <c r="DK50" s="41">
        <v>0.38400000000000001</v>
      </c>
      <c r="DL50" s="41">
        <f>DE50/DF50</f>
        <v>0.17328519855595667</v>
      </c>
      <c r="DM50" s="4">
        <f>DF50/(DY50+DZ50)</f>
        <v>11.663157894736845</v>
      </c>
      <c r="DN50" s="41">
        <f>(DQ50+DR50)/(DT50+DU50)</f>
        <v>0.94578736585722434</v>
      </c>
      <c r="DO50" s="43">
        <v>18</v>
      </c>
      <c r="DP50" s="28">
        <v>19.195652173913043</v>
      </c>
      <c r="DQ50" s="28">
        <v>171.61636160230964</v>
      </c>
      <c r="DR50" s="28">
        <v>75.860797546012265</v>
      </c>
      <c r="DS50" s="28">
        <v>19.195652173913043</v>
      </c>
      <c r="DT50" s="28">
        <v>180.94478527607359</v>
      </c>
      <c r="DU50" s="28">
        <v>80.717791411042953</v>
      </c>
      <c r="DV50" s="54">
        <v>45365.699861878435</v>
      </c>
      <c r="DW50" s="55">
        <v>13.32</v>
      </c>
      <c r="DX50" s="56">
        <v>0.4</v>
      </c>
      <c r="DY50" s="55">
        <v>23.749999999999996</v>
      </c>
      <c r="DZ50" s="55">
        <v>0</v>
      </c>
      <c r="EA50" s="44">
        <v>20.714300000000001</v>
      </c>
      <c r="EB50" s="44">
        <v>21.071400000000001</v>
      </c>
      <c r="EC50" s="44">
        <v>20.071400000000001</v>
      </c>
      <c r="ED50" s="44">
        <v>20.714300000000001</v>
      </c>
      <c r="EE50" s="44">
        <v>20.785699999999999</v>
      </c>
      <c r="EF50" s="45">
        <v>14</v>
      </c>
      <c r="EG50" s="53">
        <v>1052461.3699999999</v>
      </c>
      <c r="EH50" s="53">
        <v>19524.75</v>
      </c>
      <c r="EI50" s="53">
        <v>0</v>
      </c>
      <c r="EJ50" s="53">
        <v>109384.88</v>
      </c>
      <c r="EK50" s="53">
        <v>220390.64</v>
      </c>
      <c r="EL50" s="53">
        <v>50738.37</v>
      </c>
      <c r="EM50" s="53">
        <v>0</v>
      </c>
      <c r="EN50" s="53">
        <v>73333.27</v>
      </c>
      <c r="EO50" s="53">
        <v>78524.91</v>
      </c>
      <c r="EP50" s="53">
        <v>46539.18</v>
      </c>
      <c r="EQ50" s="53">
        <v>3450</v>
      </c>
      <c r="ER50" s="53">
        <v>14450</v>
      </c>
      <c r="ES50" s="53">
        <v>0</v>
      </c>
      <c r="ET50" s="53">
        <v>61586.97</v>
      </c>
      <c r="EU50" s="53">
        <v>340150.89</v>
      </c>
      <c r="EV50" s="53">
        <v>3372.06</v>
      </c>
      <c r="EW50" s="53">
        <v>0</v>
      </c>
      <c r="EX50" s="53">
        <v>29694.36</v>
      </c>
      <c r="EY50" s="53">
        <v>86386.61</v>
      </c>
      <c r="EZ50" s="53">
        <v>20055.73</v>
      </c>
      <c r="FA50" s="53">
        <v>0</v>
      </c>
      <c r="FB50" s="53">
        <v>32971.379999999997</v>
      </c>
      <c r="FC50" s="53">
        <v>24296.379999999997</v>
      </c>
      <c r="FD50" s="53">
        <v>38669.82</v>
      </c>
      <c r="FE50" s="53">
        <v>470.93</v>
      </c>
      <c r="FF50" s="53">
        <v>1095.25</v>
      </c>
      <c r="FG50" s="53">
        <v>0</v>
      </c>
      <c r="FH50" s="53">
        <v>6930.04</v>
      </c>
      <c r="FI50" s="53">
        <v>189343.66</v>
      </c>
      <c r="FJ50" s="53">
        <v>7200</v>
      </c>
      <c r="FK50" s="53">
        <v>0</v>
      </c>
      <c r="FL50" s="53">
        <v>129103.35999999999</v>
      </c>
      <c r="FM50" s="53">
        <v>22690.790000000005</v>
      </c>
      <c r="FN50" s="53">
        <v>8212.06</v>
      </c>
      <c r="FO50" s="53">
        <v>0</v>
      </c>
      <c r="FP50" s="53">
        <v>128078.63</v>
      </c>
      <c r="FQ50" s="53">
        <v>31255.03</v>
      </c>
      <c r="FR50" s="53">
        <v>65353.009999999995</v>
      </c>
      <c r="FS50" s="53">
        <v>0</v>
      </c>
      <c r="FT50" s="53">
        <v>0</v>
      </c>
      <c r="FU50" s="53">
        <v>0</v>
      </c>
      <c r="FV50" s="53">
        <v>22071.5</v>
      </c>
      <c r="FW50" s="53">
        <v>172954.65</v>
      </c>
      <c r="FX50" s="53">
        <v>1680.99</v>
      </c>
      <c r="FY50" s="53">
        <v>0</v>
      </c>
      <c r="FZ50" s="53">
        <v>9369.7000000000007</v>
      </c>
      <c r="GA50" s="53">
        <v>6061.7</v>
      </c>
      <c r="GB50" s="53">
        <v>6661.26</v>
      </c>
      <c r="GC50" s="53">
        <v>0</v>
      </c>
      <c r="GD50" s="53">
        <v>33140.230000000003</v>
      </c>
      <c r="GE50" s="53">
        <v>37362.129999999997</v>
      </c>
      <c r="GF50" s="53">
        <v>80431.72</v>
      </c>
      <c r="GG50" s="53">
        <v>279.47000000000003</v>
      </c>
      <c r="GH50" s="53">
        <v>0</v>
      </c>
      <c r="GI50" s="53">
        <v>0</v>
      </c>
      <c r="GJ50" s="53">
        <v>30508.75</v>
      </c>
      <c r="GK50" s="53">
        <v>56817</v>
      </c>
      <c r="GL50" s="53">
        <v>0</v>
      </c>
      <c r="GM50" s="53">
        <v>0</v>
      </c>
      <c r="GN50" s="53">
        <v>1659.39</v>
      </c>
      <c r="GO50" s="53">
        <v>0</v>
      </c>
      <c r="GP50" s="53">
        <v>0</v>
      </c>
      <c r="GQ50" s="53">
        <v>321</v>
      </c>
      <c r="GR50" s="53">
        <v>73262.039999999994</v>
      </c>
      <c r="GS50" s="53">
        <v>48500</v>
      </c>
      <c r="GT50" s="53">
        <v>5105.6400000000003</v>
      </c>
      <c r="GU50" s="53">
        <v>0</v>
      </c>
      <c r="GV50" s="53">
        <v>0</v>
      </c>
      <c r="GW50" s="53">
        <v>0</v>
      </c>
      <c r="GX50" s="53">
        <v>0</v>
      </c>
      <c r="GY50" s="53">
        <v>574.89</v>
      </c>
      <c r="GZ50" s="53">
        <v>0</v>
      </c>
      <c r="HA50" s="53">
        <v>0</v>
      </c>
      <c r="HB50" s="53">
        <v>1679.74</v>
      </c>
      <c r="HC50" s="53">
        <v>5438.71</v>
      </c>
      <c r="HD50" s="53">
        <v>2077.11</v>
      </c>
      <c r="HE50" s="53">
        <v>0</v>
      </c>
      <c r="HF50" s="53">
        <v>20152.419999999998</v>
      </c>
      <c r="HG50" s="53">
        <v>10492.3</v>
      </c>
      <c r="HH50" s="53">
        <v>1585.56</v>
      </c>
      <c r="HI50" s="53">
        <v>25</v>
      </c>
      <c r="HJ50" s="53">
        <v>0</v>
      </c>
      <c r="HK50" s="53">
        <v>4314.6000000000004</v>
      </c>
      <c r="HL50" s="53">
        <v>3743.04</v>
      </c>
    </row>
    <row r="51" spans="1:220" ht="18" customHeight="1" x14ac:dyDescent="0.3">
      <c r="A51" s="2">
        <v>17001</v>
      </c>
      <c r="B51" s="3" t="s">
        <v>53</v>
      </c>
      <c r="C51" s="3" t="s">
        <v>474</v>
      </c>
      <c r="D51" s="6">
        <v>105.47889627000001</v>
      </c>
      <c r="E51" s="15" t="s">
        <v>54</v>
      </c>
      <c r="F51" s="4">
        <v>270</v>
      </c>
      <c r="G51" s="29">
        <v>389775.5</v>
      </c>
      <c r="H51" s="29">
        <v>16265.05</v>
      </c>
      <c r="I51" s="29">
        <v>1516326.17</v>
      </c>
      <c r="J51" s="29">
        <v>88424</v>
      </c>
      <c r="K51" s="29">
        <v>440570.93</v>
      </c>
      <c r="L51" s="29">
        <v>0</v>
      </c>
      <c r="M51" s="29">
        <v>0</v>
      </c>
      <c r="N51" s="29">
        <v>0</v>
      </c>
      <c r="O51" s="29">
        <v>246462.25</v>
      </c>
      <c r="P51" s="29">
        <v>0</v>
      </c>
      <c r="Q51" s="29">
        <v>74394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1485099</v>
      </c>
      <c r="X51" s="29">
        <v>0</v>
      </c>
      <c r="Y51" s="29">
        <v>74394</v>
      </c>
      <c r="Z51" s="29">
        <v>0</v>
      </c>
      <c r="AA51" s="29">
        <v>56128</v>
      </c>
      <c r="AB51" s="29">
        <v>1159254.43</v>
      </c>
      <c r="AC51" s="29">
        <v>0</v>
      </c>
      <c r="AD51" s="29">
        <v>0</v>
      </c>
      <c r="AE51" s="29">
        <v>16222.28</v>
      </c>
      <c r="AF51" s="29">
        <v>0</v>
      </c>
      <c r="AG51" s="29">
        <v>0</v>
      </c>
      <c r="AH51" s="29">
        <v>216573.61</v>
      </c>
      <c r="AI51" s="29">
        <v>8119.14</v>
      </c>
      <c r="AJ51" s="29">
        <v>0</v>
      </c>
      <c r="AK51" s="29">
        <v>0</v>
      </c>
      <c r="AL51" s="29">
        <v>0</v>
      </c>
      <c r="AM51" s="29">
        <v>0</v>
      </c>
      <c r="AN51" s="29">
        <v>132094.6</v>
      </c>
      <c r="AO51" s="29">
        <v>257232.53</v>
      </c>
      <c r="AP51" s="29">
        <v>82017.25</v>
      </c>
      <c r="AQ51" s="29">
        <v>0</v>
      </c>
      <c r="AR51" s="29">
        <v>165550.95000000001</v>
      </c>
      <c r="AS51" s="29">
        <v>91882.33</v>
      </c>
      <c r="AT51" s="29">
        <v>0</v>
      </c>
      <c r="AU51" s="29">
        <v>0</v>
      </c>
      <c r="AV51" s="29">
        <v>0</v>
      </c>
      <c r="AW51" s="29">
        <v>0</v>
      </c>
      <c r="AX51" s="29">
        <v>117326.98000000001</v>
      </c>
      <c r="AY51" s="29">
        <v>0</v>
      </c>
      <c r="AZ51" s="29">
        <v>0</v>
      </c>
      <c r="BA51" s="29">
        <v>19326.07</v>
      </c>
      <c r="BB51" s="29">
        <v>2110001.69</v>
      </c>
      <c r="BC51" s="29">
        <v>17399.36</v>
      </c>
      <c r="BD51" s="29">
        <v>23361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66257.670000000013</v>
      </c>
      <c r="BK51" s="29">
        <v>7288</v>
      </c>
      <c r="BL51" s="29">
        <v>7693.18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8685.7898270602636</v>
      </c>
      <c r="CG51" s="29">
        <v>568840.46</v>
      </c>
      <c r="CH51" s="29">
        <v>1118847.1299999999</v>
      </c>
      <c r="CI51" s="29">
        <v>50299.11</v>
      </c>
      <c r="CJ51" s="29">
        <v>69596.570000000007</v>
      </c>
      <c r="CK51" s="29">
        <v>0</v>
      </c>
      <c r="CL51" s="29">
        <v>0</v>
      </c>
      <c r="CM51" s="29">
        <v>0</v>
      </c>
      <c r="CN51" s="29">
        <v>0</v>
      </c>
      <c r="CO51" s="29">
        <v>151970.82</v>
      </c>
      <c r="CP51" s="29">
        <v>25245</v>
      </c>
      <c r="CQ51" s="29">
        <v>0</v>
      </c>
      <c r="CR51" s="29">
        <v>0</v>
      </c>
      <c r="CS51" s="29">
        <v>157306.79</v>
      </c>
      <c r="CT51" s="29">
        <v>30371.33</v>
      </c>
      <c r="CU51" s="5">
        <v>1.512</v>
      </c>
      <c r="CV51" s="5">
        <v>3.383</v>
      </c>
      <c r="CW51" s="5">
        <v>7.0010000000000003</v>
      </c>
      <c r="CX51" s="5">
        <v>1.5669999999999999</v>
      </c>
      <c r="CY51" s="5">
        <v>2.7490000000000001</v>
      </c>
      <c r="CZ51" s="5">
        <v>0</v>
      </c>
      <c r="DA51" s="5"/>
      <c r="DB51" s="13">
        <v>123188431</v>
      </c>
      <c r="DC51" s="13">
        <v>28048859</v>
      </c>
      <c r="DD51" s="13">
        <v>7960097</v>
      </c>
      <c r="DE51" s="4">
        <v>51</v>
      </c>
      <c r="DF51" s="4">
        <v>286</v>
      </c>
      <c r="DG51" s="6">
        <v>82</v>
      </c>
      <c r="DH51" s="6">
        <v>4</v>
      </c>
      <c r="DI51" s="6">
        <v>269.8</v>
      </c>
      <c r="DJ51" s="5">
        <v>8.0000000000000002E-3</v>
      </c>
      <c r="DK51" s="41">
        <v>0.29299999999999998</v>
      </c>
      <c r="DL51" s="41">
        <f>DE51/DF51</f>
        <v>0.17832167832167833</v>
      </c>
      <c r="DM51" s="4">
        <f>DF51/(DY51+DZ51)</f>
        <v>14.765100671140953</v>
      </c>
      <c r="DN51" s="41">
        <f>(DQ51+DR51)/(DT51+DU51)</f>
        <v>0.96441260091965197</v>
      </c>
      <c r="DO51" s="43">
        <v>17</v>
      </c>
      <c r="DP51" s="28">
        <v>12.237681159420292</v>
      </c>
      <c r="DQ51" s="28">
        <v>183.2471617093145</v>
      </c>
      <c r="DR51" s="28">
        <v>72.48175757575757</v>
      </c>
      <c r="DS51" s="28">
        <v>12.237681159420292</v>
      </c>
      <c r="DT51" s="28">
        <v>188.60789288231149</v>
      </c>
      <c r="DU51" s="28">
        <v>76.557575757575762</v>
      </c>
      <c r="DV51" s="54">
        <v>44750.498604187487</v>
      </c>
      <c r="DW51" s="55">
        <v>11.454545454545455</v>
      </c>
      <c r="DX51" s="56">
        <v>0.18181818181818182</v>
      </c>
      <c r="DY51" s="55">
        <v>19.369999999999983</v>
      </c>
      <c r="DZ51" s="55">
        <v>0</v>
      </c>
      <c r="EA51" s="44">
        <v>21.692299999999999</v>
      </c>
      <c r="EB51" s="44">
        <v>20.923100000000002</v>
      </c>
      <c r="EC51" s="44">
        <v>21.615400000000001</v>
      </c>
      <c r="ED51" s="44">
        <v>21.461500000000001</v>
      </c>
      <c r="EE51" s="44">
        <v>21.615400000000001</v>
      </c>
      <c r="EF51" s="45">
        <v>13</v>
      </c>
      <c r="EG51" s="53">
        <v>1028472.5299999999</v>
      </c>
      <c r="EH51" s="53">
        <v>23312.01</v>
      </c>
      <c r="EI51" s="53">
        <v>0</v>
      </c>
      <c r="EJ51" s="53">
        <v>75413.47</v>
      </c>
      <c r="EK51" s="53">
        <v>174247.38</v>
      </c>
      <c r="EL51" s="53">
        <v>61264.98</v>
      </c>
      <c r="EM51" s="53">
        <v>0</v>
      </c>
      <c r="EN51" s="53">
        <v>52242.26</v>
      </c>
      <c r="EO51" s="53">
        <v>39702.25</v>
      </c>
      <c r="EP51" s="53">
        <v>0</v>
      </c>
      <c r="EQ51" s="53">
        <v>0</v>
      </c>
      <c r="ER51" s="53">
        <v>0</v>
      </c>
      <c r="ES51" s="53">
        <v>0</v>
      </c>
      <c r="ET51" s="53">
        <v>56408.5</v>
      </c>
      <c r="EU51" s="53">
        <v>249304.41</v>
      </c>
      <c r="EV51" s="53">
        <v>4259.4399999999996</v>
      </c>
      <c r="EW51" s="53">
        <v>0</v>
      </c>
      <c r="EX51" s="53">
        <v>17418.599999999999</v>
      </c>
      <c r="EY51" s="53">
        <v>61858.54</v>
      </c>
      <c r="EZ51" s="53">
        <v>15172.74</v>
      </c>
      <c r="FA51" s="53">
        <v>0</v>
      </c>
      <c r="FB51" s="53">
        <v>8872.2999999999993</v>
      </c>
      <c r="FC51" s="53">
        <v>3829.54</v>
      </c>
      <c r="FD51" s="53">
        <v>2.79</v>
      </c>
      <c r="FE51" s="53">
        <v>0</v>
      </c>
      <c r="FF51" s="53">
        <v>0</v>
      </c>
      <c r="FG51" s="53">
        <v>0</v>
      </c>
      <c r="FH51" s="53">
        <v>6556.49</v>
      </c>
      <c r="FI51" s="53">
        <v>29161.57</v>
      </c>
      <c r="FJ51" s="53">
        <v>8119.14</v>
      </c>
      <c r="FK51" s="53">
        <v>0</v>
      </c>
      <c r="FL51" s="53">
        <v>92922.25</v>
      </c>
      <c r="FM51" s="53">
        <v>16665</v>
      </c>
      <c r="FN51" s="53">
        <v>8515.5</v>
      </c>
      <c r="FO51" s="53">
        <v>0</v>
      </c>
      <c r="FP51" s="53">
        <v>84343.38</v>
      </c>
      <c r="FQ51" s="53">
        <v>8964.6200000000008</v>
      </c>
      <c r="FR51" s="53">
        <v>137801.38</v>
      </c>
      <c r="FS51" s="53">
        <v>2799.88</v>
      </c>
      <c r="FT51" s="53">
        <v>0</v>
      </c>
      <c r="FU51" s="53">
        <v>0</v>
      </c>
      <c r="FV51" s="53">
        <v>30872.34</v>
      </c>
      <c r="FW51" s="53">
        <v>38813.420000000006</v>
      </c>
      <c r="FX51" s="53">
        <v>0</v>
      </c>
      <c r="FY51" s="53">
        <v>0</v>
      </c>
      <c r="FZ51" s="53">
        <v>10232.950000000001</v>
      </c>
      <c r="GA51" s="53">
        <v>4211.18</v>
      </c>
      <c r="GB51" s="53">
        <v>4605.21</v>
      </c>
      <c r="GC51" s="53">
        <v>0</v>
      </c>
      <c r="GD51" s="53">
        <v>11075.51</v>
      </c>
      <c r="GE51" s="53">
        <v>32829.17</v>
      </c>
      <c r="GF51" s="53">
        <v>16598.75</v>
      </c>
      <c r="GG51" s="53">
        <v>0</v>
      </c>
      <c r="GH51" s="53">
        <v>0</v>
      </c>
      <c r="GI51" s="53">
        <v>0</v>
      </c>
      <c r="GJ51" s="53">
        <v>16550.68</v>
      </c>
      <c r="GK51" s="53">
        <v>42354.68</v>
      </c>
      <c r="GL51" s="53">
        <v>0</v>
      </c>
      <c r="GM51" s="53">
        <v>0</v>
      </c>
      <c r="GN51" s="53">
        <v>0</v>
      </c>
      <c r="GO51" s="53">
        <v>0</v>
      </c>
      <c r="GP51" s="53">
        <v>19326.07</v>
      </c>
      <c r="GQ51" s="53">
        <v>2110001.69</v>
      </c>
      <c r="GR51" s="53">
        <v>11916.86</v>
      </c>
      <c r="GS51" s="53">
        <v>23361</v>
      </c>
      <c r="GT51" s="53">
        <v>0</v>
      </c>
      <c r="GU51" s="53">
        <v>0</v>
      </c>
      <c r="GV51" s="53">
        <v>0</v>
      </c>
      <c r="GW51" s="53">
        <v>0</v>
      </c>
      <c r="GX51" s="53">
        <v>0</v>
      </c>
      <c r="GY51" s="53">
        <v>3943.71</v>
      </c>
      <c r="GZ51" s="53">
        <v>0</v>
      </c>
      <c r="HA51" s="53">
        <v>0</v>
      </c>
      <c r="HB51" s="53">
        <v>2365</v>
      </c>
      <c r="HC51" s="53">
        <v>7538.4299999999994</v>
      </c>
      <c r="HD51" s="53">
        <v>152</v>
      </c>
      <c r="HE51" s="53">
        <v>0</v>
      </c>
      <c r="HF51" s="53">
        <v>14500</v>
      </c>
      <c r="HG51" s="53">
        <v>6556.75</v>
      </c>
      <c r="HH51" s="53">
        <v>2903.87</v>
      </c>
      <c r="HI51" s="53">
        <v>0</v>
      </c>
      <c r="HJ51" s="53">
        <v>0</v>
      </c>
      <c r="HK51" s="53">
        <v>0</v>
      </c>
      <c r="HL51" s="53">
        <v>6938.9699999999993</v>
      </c>
    </row>
    <row r="52" spans="1:220" ht="18" customHeight="1" x14ac:dyDescent="0.3">
      <c r="A52" s="2">
        <v>44001</v>
      </c>
      <c r="B52" s="3" t="s">
        <v>135</v>
      </c>
      <c r="C52" s="3" t="s">
        <v>530</v>
      </c>
      <c r="D52" s="6">
        <v>617.97412766000002</v>
      </c>
      <c r="E52" s="15" t="s">
        <v>136</v>
      </c>
      <c r="F52" s="4">
        <v>155</v>
      </c>
      <c r="G52" s="29">
        <v>1308421.97</v>
      </c>
      <c r="H52" s="29">
        <v>7245.01</v>
      </c>
      <c r="I52" s="29">
        <v>304069.87</v>
      </c>
      <c r="J52" s="29">
        <v>89604.3</v>
      </c>
      <c r="K52" s="29">
        <v>1080621.3600000001</v>
      </c>
      <c r="L52" s="29">
        <v>0</v>
      </c>
      <c r="M52" s="29">
        <v>3110.52</v>
      </c>
      <c r="N52" s="29">
        <v>0</v>
      </c>
      <c r="O52" s="29">
        <v>436296.17</v>
      </c>
      <c r="P52" s="29">
        <v>0</v>
      </c>
      <c r="Q52" s="29">
        <v>1627.89</v>
      </c>
      <c r="R52" s="29">
        <v>41079</v>
      </c>
      <c r="S52" s="29">
        <v>0</v>
      </c>
      <c r="T52" s="29">
        <v>0</v>
      </c>
      <c r="U52" s="29">
        <v>0</v>
      </c>
      <c r="V52" s="29">
        <v>0</v>
      </c>
      <c r="W52" s="29">
        <v>155993</v>
      </c>
      <c r="X52" s="29">
        <v>110000</v>
      </c>
      <c r="Y52" s="29">
        <v>0</v>
      </c>
      <c r="Z52" s="29">
        <v>0</v>
      </c>
      <c r="AA52" s="29">
        <v>56619</v>
      </c>
      <c r="AB52" s="29">
        <v>1033544.55</v>
      </c>
      <c r="AC52" s="29">
        <v>33035.71</v>
      </c>
      <c r="AD52" s="29">
        <v>0</v>
      </c>
      <c r="AE52" s="29">
        <v>3010.33</v>
      </c>
      <c r="AF52" s="29">
        <v>0</v>
      </c>
      <c r="AG52" s="29">
        <v>0</v>
      </c>
      <c r="AH52" s="29">
        <v>238212.99</v>
      </c>
      <c r="AI52" s="29">
        <v>45311.88</v>
      </c>
      <c r="AJ52" s="29">
        <v>0</v>
      </c>
      <c r="AK52" s="29">
        <v>0</v>
      </c>
      <c r="AL52" s="29">
        <v>0</v>
      </c>
      <c r="AM52" s="29">
        <v>0</v>
      </c>
      <c r="AN52" s="29">
        <v>80203.209999999992</v>
      </c>
      <c r="AO52" s="29">
        <v>207000.67999999996</v>
      </c>
      <c r="AP52" s="29">
        <v>89459.49</v>
      </c>
      <c r="AQ52" s="29">
        <v>0</v>
      </c>
      <c r="AR52" s="29">
        <v>231655.57</v>
      </c>
      <c r="AS52" s="29">
        <v>96330.46</v>
      </c>
      <c r="AT52" s="29">
        <v>4399.3500000000004</v>
      </c>
      <c r="AU52" s="29">
        <v>0</v>
      </c>
      <c r="AV52" s="29">
        <v>0</v>
      </c>
      <c r="AW52" s="29">
        <v>0</v>
      </c>
      <c r="AX52" s="29">
        <v>132938.95000000001</v>
      </c>
      <c r="AY52" s="29">
        <v>10487.27</v>
      </c>
      <c r="AZ52" s="29">
        <v>734</v>
      </c>
      <c r="BA52" s="29">
        <v>4534</v>
      </c>
      <c r="BB52" s="29">
        <v>16064.84</v>
      </c>
      <c r="BC52" s="29">
        <v>14642.35</v>
      </c>
      <c r="BD52" s="29">
        <v>100150.77</v>
      </c>
      <c r="BE52" s="29">
        <v>5337</v>
      </c>
      <c r="BF52" s="29">
        <v>0</v>
      </c>
      <c r="BG52" s="29">
        <v>0</v>
      </c>
      <c r="BH52" s="29">
        <v>358966.36</v>
      </c>
      <c r="BI52" s="29">
        <v>15608.5</v>
      </c>
      <c r="BJ52" s="29">
        <v>94293.91</v>
      </c>
      <c r="BK52" s="29">
        <v>21313.200000000001</v>
      </c>
      <c r="BL52" s="29">
        <v>0</v>
      </c>
      <c r="BM52" s="29">
        <v>0</v>
      </c>
      <c r="BN52" s="29">
        <v>0</v>
      </c>
      <c r="BO52" s="29">
        <v>0</v>
      </c>
      <c r="BP52" s="29">
        <v>5580.34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29">
        <v>0</v>
      </c>
      <c r="CF52" s="29">
        <v>14632.767604514544</v>
      </c>
      <c r="CG52" s="29">
        <v>990265.27</v>
      </c>
      <c r="CH52" s="29">
        <v>521835.89</v>
      </c>
      <c r="CI52" s="29">
        <v>320224.58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89159.06</v>
      </c>
      <c r="CP52" s="29">
        <v>6336.93</v>
      </c>
      <c r="CQ52" s="29">
        <v>0</v>
      </c>
      <c r="CR52" s="29">
        <v>0</v>
      </c>
      <c r="CS52" s="29">
        <v>121803.08</v>
      </c>
      <c r="CT52" s="29">
        <v>3588.71</v>
      </c>
      <c r="CU52" s="5">
        <v>1.82</v>
      </c>
      <c r="CV52" s="5">
        <v>4.0720000000000001</v>
      </c>
      <c r="CW52" s="5">
        <v>8.4269999999999996</v>
      </c>
      <c r="CX52" s="5">
        <v>1.3</v>
      </c>
      <c r="CY52" s="5">
        <v>2.484</v>
      </c>
      <c r="CZ52" s="5">
        <v>0</v>
      </c>
      <c r="DA52" s="5" t="s">
        <v>430</v>
      </c>
      <c r="DB52" s="13">
        <v>417948168</v>
      </c>
      <c r="DC52" s="13">
        <v>27630280</v>
      </c>
      <c r="DD52" s="13">
        <v>37608670</v>
      </c>
      <c r="DE52" s="4">
        <v>42</v>
      </c>
      <c r="DF52" s="4">
        <v>174</v>
      </c>
      <c r="DG52" s="6">
        <v>24</v>
      </c>
      <c r="DH52" s="6">
        <v>7.46</v>
      </c>
      <c r="DI52" s="6">
        <v>156.97999999999999</v>
      </c>
      <c r="DJ52" s="5">
        <v>0</v>
      </c>
      <c r="DK52" s="41">
        <v>0.41899999999999998</v>
      </c>
      <c r="DL52" s="41">
        <f>DE52/DF52</f>
        <v>0.2413793103448276</v>
      </c>
      <c r="DM52" s="4">
        <f>DF52/(DY52+DZ52)</f>
        <v>8.2857142857142883</v>
      </c>
      <c r="DN52" s="41">
        <f>(DQ52+DR52)/(DT52+DU52)</f>
        <v>0.95311740714928261</v>
      </c>
      <c r="DO52" s="43">
        <v>9</v>
      </c>
      <c r="DP52" s="28">
        <v>19.460526315789473</v>
      </c>
      <c r="DQ52" s="28">
        <v>102.86257388419307</v>
      </c>
      <c r="DR52" s="28">
        <v>40.901323270440251</v>
      </c>
      <c r="DS52" s="28">
        <v>19.460526315789473</v>
      </c>
      <c r="DT52" s="28">
        <v>106.75419648666232</v>
      </c>
      <c r="DU52" s="28">
        <v>44.081257861635216</v>
      </c>
      <c r="DV52" s="54">
        <v>41769.727369488108</v>
      </c>
      <c r="DW52" s="55">
        <v>16.695652173913043</v>
      </c>
      <c r="DX52" s="56">
        <v>4.3478260869565216E-2</v>
      </c>
      <c r="DY52" s="55">
        <v>20.999999999999993</v>
      </c>
      <c r="DZ52" s="55">
        <v>0</v>
      </c>
      <c r="EA52" s="44"/>
      <c r="EB52" s="44"/>
      <c r="EC52" s="44"/>
      <c r="ED52" s="44"/>
      <c r="EE52" s="44"/>
      <c r="EF52" s="45">
        <v>7</v>
      </c>
      <c r="EG52" s="53">
        <v>861851.9800000001</v>
      </c>
      <c r="EH52" s="53">
        <v>35580.080000000002</v>
      </c>
      <c r="EI52" s="53">
        <v>0</v>
      </c>
      <c r="EJ52" s="53">
        <v>94547.53</v>
      </c>
      <c r="EK52" s="53">
        <v>155261.07999999999</v>
      </c>
      <c r="EL52" s="53">
        <v>51067.1</v>
      </c>
      <c r="EM52" s="53">
        <v>0</v>
      </c>
      <c r="EN52" s="53">
        <v>87595.85</v>
      </c>
      <c r="EO52" s="53">
        <v>42532.71</v>
      </c>
      <c r="EP52" s="53">
        <v>46865.72</v>
      </c>
      <c r="EQ52" s="53">
        <v>2700</v>
      </c>
      <c r="ER52" s="53">
        <v>0</v>
      </c>
      <c r="ES52" s="53">
        <v>0</v>
      </c>
      <c r="ET52" s="53">
        <v>67102.260000000009</v>
      </c>
      <c r="EU52" s="53">
        <v>307915.08999999997</v>
      </c>
      <c r="EV52" s="53">
        <v>5781.3600000000006</v>
      </c>
      <c r="EW52" s="53">
        <v>0</v>
      </c>
      <c r="EX52" s="53">
        <v>33176.89</v>
      </c>
      <c r="EY52" s="53">
        <v>37606.49</v>
      </c>
      <c r="EZ52" s="53">
        <v>17844.7</v>
      </c>
      <c r="FA52" s="53">
        <v>0</v>
      </c>
      <c r="FB52" s="53">
        <v>31476.87</v>
      </c>
      <c r="FC52" s="53">
        <v>5374.24</v>
      </c>
      <c r="FD52" s="53">
        <v>28669.599999999999</v>
      </c>
      <c r="FE52" s="53">
        <v>368.53</v>
      </c>
      <c r="FF52" s="53">
        <v>0</v>
      </c>
      <c r="FG52" s="53">
        <v>0</v>
      </c>
      <c r="FH52" s="53">
        <v>10050.799999999999</v>
      </c>
      <c r="FI52" s="53">
        <v>40516.990000000005</v>
      </c>
      <c r="FJ52" s="53">
        <v>34597.629999999997</v>
      </c>
      <c r="FK52" s="53">
        <v>0</v>
      </c>
      <c r="FL52" s="53">
        <v>43574.819999999992</v>
      </c>
      <c r="FM52" s="53">
        <v>25304.86</v>
      </c>
      <c r="FN52" s="53">
        <v>21702.36</v>
      </c>
      <c r="FO52" s="53">
        <v>16064.84</v>
      </c>
      <c r="FP52" s="53">
        <v>77215.42</v>
      </c>
      <c r="FQ52" s="53">
        <v>23632.86</v>
      </c>
      <c r="FR52" s="53">
        <v>7141.62</v>
      </c>
      <c r="FS52" s="53">
        <v>0</v>
      </c>
      <c r="FT52" s="53">
        <v>0</v>
      </c>
      <c r="FU52" s="53">
        <v>0</v>
      </c>
      <c r="FV52" s="53">
        <v>31887.46</v>
      </c>
      <c r="FW52" s="53">
        <v>63336.810000000005</v>
      </c>
      <c r="FX52" s="53">
        <v>2388.52</v>
      </c>
      <c r="FY52" s="53">
        <v>0</v>
      </c>
      <c r="FZ52" s="53">
        <v>13493.960000000001</v>
      </c>
      <c r="GA52" s="53">
        <v>1612.8100000000002</v>
      </c>
      <c r="GB52" s="53">
        <v>2389.5500000000002</v>
      </c>
      <c r="GC52" s="53">
        <v>0</v>
      </c>
      <c r="GD52" s="53">
        <v>32515.279999999999</v>
      </c>
      <c r="GE52" s="53">
        <v>21327.47</v>
      </c>
      <c r="GF52" s="53">
        <v>53270.879999999997</v>
      </c>
      <c r="GG52" s="53">
        <v>520.17999999999995</v>
      </c>
      <c r="GH52" s="53">
        <v>0</v>
      </c>
      <c r="GI52" s="53">
        <v>0</v>
      </c>
      <c r="GJ52" s="53">
        <v>36106.1</v>
      </c>
      <c r="GK52" s="53">
        <v>0</v>
      </c>
      <c r="GL52" s="53">
        <v>0</v>
      </c>
      <c r="GM52" s="53">
        <v>0</v>
      </c>
      <c r="GN52" s="53">
        <v>161.19</v>
      </c>
      <c r="GO52" s="53">
        <v>0</v>
      </c>
      <c r="GP52" s="53">
        <v>0</v>
      </c>
      <c r="GQ52" s="53">
        <v>0</v>
      </c>
      <c r="GR52" s="53">
        <v>0</v>
      </c>
      <c r="GS52" s="53">
        <v>97250</v>
      </c>
      <c r="GT52" s="53">
        <v>0</v>
      </c>
      <c r="GU52" s="53">
        <v>0</v>
      </c>
      <c r="GV52" s="53">
        <v>0</v>
      </c>
      <c r="GW52" s="53">
        <v>0</v>
      </c>
      <c r="GX52" s="53">
        <v>0</v>
      </c>
      <c r="GY52" s="53">
        <v>1147</v>
      </c>
      <c r="GZ52" s="53">
        <v>0</v>
      </c>
      <c r="HA52" s="53">
        <v>0</v>
      </c>
      <c r="HB52" s="53">
        <v>30</v>
      </c>
      <c r="HC52" s="53">
        <v>9262.64</v>
      </c>
      <c r="HD52" s="53">
        <v>989.78</v>
      </c>
      <c r="HE52" s="53">
        <v>0</v>
      </c>
      <c r="HF52" s="53">
        <v>17494.5</v>
      </c>
      <c r="HG52" s="53">
        <v>6363.95</v>
      </c>
      <c r="HH52" s="53">
        <v>1171.95</v>
      </c>
      <c r="HI52" s="53">
        <v>0</v>
      </c>
      <c r="HJ52" s="53">
        <v>0</v>
      </c>
      <c r="HK52" s="53">
        <v>358966.36</v>
      </c>
      <c r="HL52" s="53">
        <v>3400.8300000000004</v>
      </c>
    </row>
    <row r="53" spans="1:220" ht="18" customHeight="1" x14ac:dyDescent="0.3">
      <c r="A53" s="2">
        <v>46002</v>
      </c>
      <c r="B53" s="3" t="s">
        <v>143</v>
      </c>
      <c r="C53" s="3" t="s">
        <v>535</v>
      </c>
      <c r="D53" s="6">
        <v>861.10840097000005</v>
      </c>
      <c r="E53" s="15" t="s">
        <v>142</v>
      </c>
      <c r="F53" s="4">
        <v>177</v>
      </c>
      <c r="G53" s="29">
        <v>345963.57</v>
      </c>
      <c r="H53" s="29">
        <v>16934.189999999999</v>
      </c>
      <c r="I53" s="29">
        <v>1107580.67</v>
      </c>
      <c r="J53" s="29">
        <v>93107.74</v>
      </c>
      <c r="K53" s="29">
        <v>366732.36</v>
      </c>
      <c r="L53" s="29">
        <v>0</v>
      </c>
      <c r="M53" s="29">
        <v>0</v>
      </c>
      <c r="N53" s="29">
        <v>0</v>
      </c>
      <c r="O53" s="29">
        <v>206541.32</v>
      </c>
      <c r="P53" s="29">
        <v>0</v>
      </c>
      <c r="Q53" s="29">
        <v>0</v>
      </c>
      <c r="R53" s="29">
        <v>0</v>
      </c>
      <c r="S53" s="29">
        <v>68.97</v>
      </c>
      <c r="T53" s="29">
        <v>0</v>
      </c>
      <c r="U53" s="29">
        <v>0</v>
      </c>
      <c r="V53" s="29">
        <v>0</v>
      </c>
      <c r="W53" s="29">
        <v>965218</v>
      </c>
      <c r="X53" s="29">
        <v>110000</v>
      </c>
      <c r="Y53" s="29">
        <v>0</v>
      </c>
      <c r="Z53" s="29">
        <v>0</v>
      </c>
      <c r="AA53" s="29">
        <v>50240</v>
      </c>
      <c r="AB53" s="29">
        <v>870606.44</v>
      </c>
      <c r="AC53" s="29">
        <v>0</v>
      </c>
      <c r="AD53" s="29">
        <v>0</v>
      </c>
      <c r="AE53" s="29">
        <v>7384.92</v>
      </c>
      <c r="AF53" s="29">
        <v>0</v>
      </c>
      <c r="AG53" s="29">
        <v>0</v>
      </c>
      <c r="AH53" s="29">
        <v>102851.01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77146.2</v>
      </c>
      <c r="AO53" s="29">
        <v>196385.52000000002</v>
      </c>
      <c r="AP53" s="29">
        <v>52823.16</v>
      </c>
      <c r="AQ53" s="29">
        <v>0</v>
      </c>
      <c r="AR53" s="29">
        <v>187407.97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96289.78</v>
      </c>
      <c r="AY53" s="29">
        <v>0</v>
      </c>
      <c r="AZ53" s="29">
        <v>0</v>
      </c>
      <c r="BA53" s="29">
        <v>0</v>
      </c>
      <c r="BB53" s="29">
        <v>0</v>
      </c>
      <c r="BC53" s="29">
        <v>176451.02</v>
      </c>
      <c r="BD53" s="29">
        <v>43803.48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35282.32</v>
      </c>
      <c r="BK53" s="29">
        <v>38172.78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29">
        <v>0</v>
      </c>
      <c r="CF53" s="29">
        <v>9538.1120486799955</v>
      </c>
      <c r="CG53" s="29">
        <v>662787.06000000006</v>
      </c>
      <c r="CH53" s="29">
        <v>762184.28</v>
      </c>
      <c r="CI53" s="29">
        <v>90506.41</v>
      </c>
      <c r="CJ53" s="29">
        <v>29179.55</v>
      </c>
      <c r="CK53" s="29">
        <v>0</v>
      </c>
      <c r="CL53" s="29">
        <v>0</v>
      </c>
      <c r="CM53" s="29">
        <v>418513.42</v>
      </c>
      <c r="CN53" s="29">
        <v>0</v>
      </c>
      <c r="CO53" s="29">
        <v>44939.99</v>
      </c>
      <c r="CP53" s="29">
        <v>0</v>
      </c>
      <c r="CQ53" s="29">
        <v>460070</v>
      </c>
      <c r="CR53" s="29">
        <v>0</v>
      </c>
      <c r="CS53" s="29">
        <v>55446.95</v>
      </c>
      <c r="CT53" s="29">
        <v>0</v>
      </c>
      <c r="CU53" s="5">
        <v>1.512</v>
      </c>
      <c r="CV53" s="5">
        <v>3.383</v>
      </c>
      <c r="CW53" s="5">
        <v>7.0010000000000003</v>
      </c>
      <c r="CX53" s="5">
        <v>1.5669999999999999</v>
      </c>
      <c r="CY53" s="5">
        <v>2.6480000000000001</v>
      </c>
      <c r="CZ53" s="5">
        <v>1.7030000000000001</v>
      </c>
      <c r="DA53" s="5"/>
      <c r="DB53" s="13">
        <v>111608473</v>
      </c>
      <c r="DC53" s="13">
        <v>16108590</v>
      </c>
      <c r="DD53" s="13">
        <v>10022545</v>
      </c>
      <c r="DE53" s="4">
        <v>21</v>
      </c>
      <c r="DF53" s="4">
        <v>177</v>
      </c>
      <c r="DG53" s="6">
        <v>40</v>
      </c>
      <c r="DH53" s="6">
        <v>13</v>
      </c>
      <c r="DI53" s="6">
        <v>177</v>
      </c>
      <c r="DJ53" s="5">
        <v>0</v>
      </c>
      <c r="DK53" s="41">
        <v>0.36700000000000005</v>
      </c>
      <c r="DL53" s="41">
        <f>DE53/DF53</f>
        <v>0.11864406779661017</v>
      </c>
      <c r="DM53" s="4">
        <f>DF53/(DY53+DZ53)</f>
        <v>10.838946723821184</v>
      </c>
      <c r="DN53" s="41">
        <f>(DQ53+DR53)/(DT53+DU53)</f>
        <v>0.9486927088535273</v>
      </c>
      <c r="DO53" s="43">
        <v>17</v>
      </c>
      <c r="DP53" s="28">
        <v>0</v>
      </c>
      <c r="DQ53" s="28">
        <v>108.75512438414052</v>
      </c>
      <c r="DR53" s="28">
        <v>60.409047619047627</v>
      </c>
      <c r="DS53" s="28">
        <v>0</v>
      </c>
      <c r="DT53" s="28">
        <v>115.32653061224489</v>
      </c>
      <c r="DU53" s="28">
        <v>62.986394557823132</v>
      </c>
      <c r="DV53" s="54">
        <v>41721.656976744162</v>
      </c>
      <c r="DW53" s="55">
        <v>14.411764705882353</v>
      </c>
      <c r="DX53" s="56">
        <v>0.17647058823529413</v>
      </c>
      <c r="DY53" s="55">
        <v>16.330000000000005</v>
      </c>
      <c r="DZ53" s="55">
        <v>0</v>
      </c>
      <c r="EA53" s="44">
        <v>19.2</v>
      </c>
      <c r="EB53" s="44">
        <v>21.666699999999999</v>
      </c>
      <c r="EC53" s="44">
        <v>22.533300000000001</v>
      </c>
      <c r="ED53" s="44">
        <v>22.6</v>
      </c>
      <c r="EE53" s="44">
        <v>21.533300000000001</v>
      </c>
      <c r="EF53" s="45">
        <v>15</v>
      </c>
      <c r="EG53" s="53">
        <v>672837.75</v>
      </c>
      <c r="EH53" s="53">
        <v>0</v>
      </c>
      <c r="EI53" s="53">
        <v>0</v>
      </c>
      <c r="EJ53" s="53">
        <v>62636.7</v>
      </c>
      <c r="EK53" s="53">
        <v>158045</v>
      </c>
      <c r="EL53" s="53">
        <v>39922.800000000003</v>
      </c>
      <c r="EM53" s="53">
        <v>0</v>
      </c>
      <c r="EN53" s="53">
        <v>1543.2</v>
      </c>
      <c r="EO53" s="53">
        <v>0</v>
      </c>
      <c r="EP53" s="53">
        <v>25020</v>
      </c>
      <c r="EQ53" s="53">
        <v>0</v>
      </c>
      <c r="ER53" s="53">
        <v>0</v>
      </c>
      <c r="ES53" s="53">
        <v>0</v>
      </c>
      <c r="ET53" s="53">
        <v>42292.369999999995</v>
      </c>
      <c r="EU53" s="53">
        <v>135463</v>
      </c>
      <c r="EV53" s="53">
        <v>0</v>
      </c>
      <c r="EW53" s="53">
        <v>0</v>
      </c>
      <c r="EX53" s="53">
        <v>8826.0400000000009</v>
      </c>
      <c r="EY53" s="53">
        <v>41081.64</v>
      </c>
      <c r="EZ53" s="53">
        <v>12460.23</v>
      </c>
      <c r="FA53" s="53">
        <v>0</v>
      </c>
      <c r="FB53" s="53">
        <v>216.32</v>
      </c>
      <c r="FC53" s="53">
        <v>0</v>
      </c>
      <c r="FD53" s="53">
        <v>7724.1</v>
      </c>
      <c r="FE53" s="53">
        <v>0</v>
      </c>
      <c r="FF53" s="53">
        <v>0</v>
      </c>
      <c r="FG53" s="53">
        <v>0</v>
      </c>
      <c r="FH53" s="53">
        <v>4509.84</v>
      </c>
      <c r="FI53" s="53">
        <v>133401.53999999998</v>
      </c>
      <c r="FJ53" s="53">
        <v>0</v>
      </c>
      <c r="FK53" s="53">
        <v>0</v>
      </c>
      <c r="FL53" s="53">
        <v>38297.32</v>
      </c>
      <c r="FM53" s="53">
        <v>23749.49</v>
      </c>
      <c r="FN53" s="53">
        <v>0</v>
      </c>
      <c r="FO53" s="53">
        <v>0</v>
      </c>
      <c r="FP53" s="53">
        <v>248100.59</v>
      </c>
      <c r="FQ53" s="53">
        <v>43803.48</v>
      </c>
      <c r="FR53" s="53">
        <v>364.8</v>
      </c>
      <c r="FS53" s="53">
        <v>0</v>
      </c>
      <c r="FT53" s="53">
        <v>0</v>
      </c>
      <c r="FU53" s="53">
        <v>0</v>
      </c>
      <c r="FV53" s="53">
        <v>27533.5</v>
      </c>
      <c r="FW53" s="53">
        <v>39140.080000000002</v>
      </c>
      <c r="FX53" s="53">
        <v>0</v>
      </c>
      <c r="FY53" s="53">
        <v>0</v>
      </c>
      <c r="FZ53" s="53">
        <v>2668.46</v>
      </c>
      <c r="GA53" s="53">
        <v>2394.5299999999997</v>
      </c>
      <c r="GB53" s="53">
        <v>390.13</v>
      </c>
      <c r="GC53" s="53">
        <v>0</v>
      </c>
      <c r="GD53" s="53">
        <v>43725.88</v>
      </c>
      <c r="GE53" s="53">
        <v>0</v>
      </c>
      <c r="GF53" s="53">
        <v>21640.7</v>
      </c>
      <c r="GG53" s="53">
        <v>0</v>
      </c>
      <c r="GH53" s="53">
        <v>0</v>
      </c>
      <c r="GI53" s="53">
        <v>0</v>
      </c>
      <c r="GJ53" s="53">
        <v>17641.96</v>
      </c>
      <c r="GK53" s="53">
        <v>0</v>
      </c>
      <c r="GL53" s="53">
        <v>0</v>
      </c>
      <c r="GM53" s="53">
        <v>0</v>
      </c>
      <c r="GN53" s="53">
        <v>0</v>
      </c>
      <c r="GO53" s="53">
        <v>0</v>
      </c>
      <c r="GP53" s="53">
        <v>0</v>
      </c>
      <c r="GQ53" s="53">
        <v>0</v>
      </c>
      <c r="GR53" s="53">
        <v>49750</v>
      </c>
      <c r="GS53" s="53">
        <v>0</v>
      </c>
      <c r="GT53" s="53">
        <v>0</v>
      </c>
      <c r="GU53" s="53">
        <v>0</v>
      </c>
      <c r="GV53" s="53">
        <v>0</v>
      </c>
      <c r="GW53" s="53">
        <v>0</v>
      </c>
      <c r="GX53" s="53">
        <v>0</v>
      </c>
      <c r="GY53" s="53">
        <v>0</v>
      </c>
      <c r="GZ53" s="53">
        <v>0</v>
      </c>
      <c r="HA53" s="53">
        <v>0</v>
      </c>
      <c r="HB53" s="53">
        <v>0</v>
      </c>
      <c r="HC53" s="53">
        <v>9287.64</v>
      </c>
      <c r="HD53" s="53">
        <v>50</v>
      </c>
      <c r="HE53" s="53">
        <v>0</v>
      </c>
      <c r="HF53" s="53">
        <v>20523</v>
      </c>
      <c r="HG53" s="53">
        <v>0</v>
      </c>
      <c r="HH53" s="53">
        <v>697.35</v>
      </c>
      <c r="HI53" s="53">
        <v>0</v>
      </c>
      <c r="HJ53" s="53">
        <v>0</v>
      </c>
      <c r="HK53" s="53">
        <v>460070</v>
      </c>
      <c r="HL53" s="53">
        <v>4312.1099999999997</v>
      </c>
    </row>
    <row r="54" spans="1:220" ht="18" customHeight="1" x14ac:dyDescent="0.3">
      <c r="A54" s="2">
        <v>24004</v>
      </c>
      <c r="B54" s="3" t="s">
        <v>75</v>
      </c>
      <c r="C54" s="3" t="s">
        <v>490</v>
      </c>
      <c r="D54" s="6">
        <v>918.50705957000002</v>
      </c>
      <c r="E54" s="15" t="s">
        <v>76</v>
      </c>
      <c r="F54" s="4">
        <v>310</v>
      </c>
      <c r="G54" s="29">
        <v>2117175.13</v>
      </c>
      <c r="H54" s="29">
        <v>14936.18</v>
      </c>
      <c r="I54" s="29">
        <v>399113.91</v>
      </c>
      <c r="J54" s="29">
        <v>104874.96</v>
      </c>
      <c r="K54" s="29">
        <v>1098822.54</v>
      </c>
      <c r="L54" s="29">
        <v>0</v>
      </c>
      <c r="M54" s="29">
        <v>11110.53</v>
      </c>
      <c r="N54" s="29">
        <v>183.6</v>
      </c>
      <c r="O54" s="29">
        <v>388484.96</v>
      </c>
      <c r="P54" s="29">
        <v>0</v>
      </c>
      <c r="Q54" s="29">
        <v>0</v>
      </c>
      <c r="R54" s="29">
        <v>79778.34</v>
      </c>
      <c r="S54" s="29">
        <v>0</v>
      </c>
      <c r="T54" s="29">
        <v>0</v>
      </c>
      <c r="U54" s="29">
        <v>0</v>
      </c>
      <c r="V54" s="29">
        <v>0</v>
      </c>
      <c r="W54" s="29">
        <v>318916</v>
      </c>
      <c r="X54" s="29">
        <v>26182</v>
      </c>
      <c r="Y54" s="29">
        <v>0</v>
      </c>
      <c r="Z54" s="29">
        <v>0</v>
      </c>
      <c r="AA54" s="29">
        <v>58405</v>
      </c>
      <c r="AB54" s="29">
        <v>1552002.3100000003</v>
      </c>
      <c r="AC54" s="29">
        <v>23962.26</v>
      </c>
      <c r="AD54" s="29">
        <v>0</v>
      </c>
      <c r="AE54" s="29">
        <v>236414.51</v>
      </c>
      <c r="AF54" s="29">
        <v>0</v>
      </c>
      <c r="AG54" s="29">
        <v>0</v>
      </c>
      <c r="AH54" s="29">
        <v>296263.64999999997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123904.98999999999</v>
      </c>
      <c r="AO54" s="29">
        <v>288631.48</v>
      </c>
      <c r="AP54" s="29">
        <v>63959.76</v>
      </c>
      <c r="AQ54" s="29">
        <v>0</v>
      </c>
      <c r="AR54" s="29">
        <v>349612.93</v>
      </c>
      <c r="AS54" s="29">
        <v>175990.7</v>
      </c>
      <c r="AT54" s="29">
        <v>0</v>
      </c>
      <c r="AU54" s="29">
        <v>0</v>
      </c>
      <c r="AV54" s="29">
        <v>41523.760000000002</v>
      </c>
      <c r="AW54" s="29">
        <v>0</v>
      </c>
      <c r="AX54" s="29">
        <v>220140.84</v>
      </c>
      <c r="AY54" s="29">
        <v>35003.69</v>
      </c>
      <c r="AZ54" s="29">
        <v>2700</v>
      </c>
      <c r="BA54" s="29">
        <v>12332.32</v>
      </c>
      <c r="BB54" s="29">
        <v>0</v>
      </c>
      <c r="BC54" s="29">
        <v>119093.64</v>
      </c>
      <c r="BD54" s="29">
        <v>0</v>
      </c>
      <c r="BE54" s="29">
        <v>1236</v>
      </c>
      <c r="BF54" s="29">
        <v>0</v>
      </c>
      <c r="BG54" s="29">
        <v>0</v>
      </c>
      <c r="BH54" s="29">
        <v>129734.06</v>
      </c>
      <c r="BI54" s="29">
        <v>29681.67</v>
      </c>
      <c r="BJ54" s="29">
        <v>82090.5</v>
      </c>
      <c r="BK54" s="29">
        <v>15776.68</v>
      </c>
      <c r="BL54" s="29">
        <v>0</v>
      </c>
      <c r="BM54" s="29">
        <v>0</v>
      </c>
      <c r="BN54" s="29">
        <v>0</v>
      </c>
      <c r="BO54" s="29">
        <v>0</v>
      </c>
      <c r="BP54" s="29">
        <v>38414.06</v>
      </c>
      <c r="BQ54" s="29">
        <v>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10461.042975955073</v>
      </c>
      <c r="CG54" s="29">
        <v>1309564.24</v>
      </c>
      <c r="CH54" s="29">
        <v>1104210.8999999999</v>
      </c>
      <c r="CI54" s="29">
        <v>493381.91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131515.43</v>
      </c>
      <c r="CP54" s="29">
        <v>5250</v>
      </c>
      <c r="CQ54" s="29">
        <v>0</v>
      </c>
      <c r="CR54" s="29">
        <v>506591.57</v>
      </c>
      <c r="CS54" s="29">
        <v>172697.78</v>
      </c>
      <c r="CT54" s="29">
        <v>4198.3500000000004</v>
      </c>
      <c r="CU54" s="5">
        <v>1.7669999999999999</v>
      </c>
      <c r="CV54" s="5">
        <v>3.9539999999999997</v>
      </c>
      <c r="CW54" s="5">
        <v>8.1820000000000004</v>
      </c>
      <c r="CX54" s="5">
        <v>0.42699999999999999</v>
      </c>
      <c r="CY54" s="5">
        <v>1.1000000000000001</v>
      </c>
      <c r="CZ54" s="5">
        <v>0</v>
      </c>
      <c r="DA54" s="5" t="s">
        <v>430</v>
      </c>
      <c r="DB54" s="13">
        <v>905384934</v>
      </c>
      <c r="DC54" s="13">
        <v>35534871</v>
      </c>
      <c r="DD54" s="13">
        <v>34223319</v>
      </c>
      <c r="DE54" s="4">
        <v>42</v>
      </c>
      <c r="DF54" s="4">
        <v>337</v>
      </c>
      <c r="DG54" s="6">
        <v>11</v>
      </c>
      <c r="DH54" s="6">
        <v>33</v>
      </c>
      <c r="DI54" s="6">
        <v>311</v>
      </c>
      <c r="DJ54" s="5">
        <v>8.0000000000000002E-3</v>
      </c>
      <c r="DK54" s="41">
        <v>0.113</v>
      </c>
      <c r="DL54" s="41">
        <f>DE54/DF54</f>
        <v>0.12462908011869436</v>
      </c>
      <c r="DM54" s="4">
        <f>DF54/(DY54+DZ54)</f>
        <v>12.702600829249906</v>
      </c>
      <c r="DN54" s="41">
        <f>(DQ54+DR54)/(DT54+DU54)</f>
        <v>0.96492645753622186</v>
      </c>
      <c r="DO54" s="43">
        <v>13</v>
      </c>
      <c r="DP54" s="28">
        <v>26.987654320987652</v>
      </c>
      <c r="DQ54" s="28">
        <v>229.34309142297417</v>
      </c>
      <c r="DR54" s="28">
        <v>71.880740740740734</v>
      </c>
      <c r="DS54" s="28">
        <v>26.987654320987652</v>
      </c>
      <c r="DT54" s="28">
        <v>238.01234567901236</v>
      </c>
      <c r="DU54" s="28">
        <v>74.160493827160494</v>
      </c>
      <c r="DV54" s="54">
        <v>43185.19081821548</v>
      </c>
      <c r="DW54" s="55">
        <v>11.925925925925926</v>
      </c>
      <c r="DX54" s="56">
        <v>0.22222222222222221</v>
      </c>
      <c r="DY54" s="55">
        <v>26.529999999999998</v>
      </c>
      <c r="DZ54" s="55">
        <v>0</v>
      </c>
      <c r="EA54" s="44">
        <v>19.666699999999999</v>
      </c>
      <c r="EB54" s="44">
        <v>23.916699999999999</v>
      </c>
      <c r="EC54" s="44">
        <v>21</v>
      </c>
      <c r="ED54" s="44">
        <v>21.25</v>
      </c>
      <c r="EE54" s="44">
        <v>21.5</v>
      </c>
      <c r="EF54" s="45">
        <v>12</v>
      </c>
      <c r="EG54" s="53">
        <v>1334883.42</v>
      </c>
      <c r="EH54" s="53">
        <v>17342.03</v>
      </c>
      <c r="EI54" s="53">
        <v>0</v>
      </c>
      <c r="EJ54" s="53">
        <v>132615.10999999999</v>
      </c>
      <c r="EK54" s="53">
        <v>186436.86</v>
      </c>
      <c r="EL54" s="53">
        <v>37274.97</v>
      </c>
      <c r="EM54" s="53">
        <v>0</v>
      </c>
      <c r="EN54" s="53">
        <v>88863.08</v>
      </c>
      <c r="EO54" s="53">
        <v>0</v>
      </c>
      <c r="EP54" s="53">
        <v>20064.03</v>
      </c>
      <c r="EQ54" s="53">
        <v>3900</v>
      </c>
      <c r="ER54" s="53">
        <v>38836</v>
      </c>
      <c r="ES54" s="53">
        <v>0</v>
      </c>
      <c r="ET54" s="53">
        <v>99635.89</v>
      </c>
      <c r="EU54" s="53">
        <v>429176.54000000004</v>
      </c>
      <c r="EV54" s="53">
        <v>6483.42</v>
      </c>
      <c r="EW54" s="53">
        <v>0</v>
      </c>
      <c r="EX54" s="53">
        <v>39756.020000000004</v>
      </c>
      <c r="EY54" s="53">
        <v>76653.049999999988</v>
      </c>
      <c r="EZ54" s="53">
        <v>24262.35</v>
      </c>
      <c r="FA54" s="53">
        <v>0</v>
      </c>
      <c r="FB54" s="53">
        <v>30429.279999999999</v>
      </c>
      <c r="FC54" s="53">
        <v>0</v>
      </c>
      <c r="FD54" s="53">
        <v>11239.08</v>
      </c>
      <c r="FE54" s="53">
        <v>298.35000000000002</v>
      </c>
      <c r="FF54" s="53">
        <v>2687.76</v>
      </c>
      <c r="FG54" s="53">
        <v>0</v>
      </c>
      <c r="FH54" s="53">
        <v>13345.52</v>
      </c>
      <c r="FI54" s="53">
        <v>32601.260000000002</v>
      </c>
      <c r="FJ54" s="53">
        <v>0</v>
      </c>
      <c r="FK54" s="53">
        <v>0</v>
      </c>
      <c r="FL54" s="53">
        <v>27186.28</v>
      </c>
      <c r="FM54" s="53">
        <v>27469.14</v>
      </c>
      <c r="FN54" s="53">
        <v>6303.1</v>
      </c>
      <c r="FO54" s="53">
        <v>0</v>
      </c>
      <c r="FP54" s="53">
        <v>261409.96</v>
      </c>
      <c r="FQ54" s="53">
        <v>173164.87</v>
      </c>
      <c r="FR54" s="53">
        <v>152603.22</v>
      </c>
      <c r="FS54" s="53">
        <v>0</v>
      </c>
      <c r="FT54" s="53">
        <v>0</v>
      </c>
      <c r="FU54" s="53">
        <v>0</v>
      </c>
      <c r="FV54" s="53">
        <v>80534.78</v>
      </c>
      <c r="FW54" s="53">
        <v>276947.5</v>
      </c>
      <c r="FX54" s="53">
        <v>136.81</v>
      </c>
      <c r="FY54" s="53">
        <v>0</v>
      </c>
      <c r="FZ54" s="53">
        <v>11251.56</v>
      </c>
      <c r="GA54" s="53">
        <v>5840.22</v>
      </c>
      <c r="GB54" s="53">
        <v>8179.66</v>
      </c>
      <c r="GC54" s="53">
        <v>0</v>
      </c>
      <c r="GD54" s="53">
        <v>61658.25</v>
      </c>
      <c r="GE54" s="53">
        <v>2825.83</v>
      </c>
      <c r="GF54" s="53">
        <v>24226.12</v>
      </c>
      <c r="GG54" s="53">
        <v>0</v>
      </c>
      <c r="GH54" s="53">
        <v>0</v>
      </c>
      <c r="GI54" s="53">
        <v>0</v>
      </c>
      <c r="GJ54" s="53">
        <v>46044.38</v>
      </c>
      <c r="GK54" s="53">
        <v>9200</v>
      </c>
      <c r="GL54" s="53">
        <v>0</v>
      </c>
      <c r="GM54" s="53">
        <v>0</v>
      </c>
      <c r="GN54" s="53">
        <v>27875.21</v>
      </c>
      <c r="GO54" s="53">
        <v>0</v>
      </c>
      <c r="GP54" s="53">
        <v>0</v>
      </c>
      <c r="GQ54" s="53">
        <v>506591.57</v>
      </c>
      <c r="GR54" s="53">
        <v>0</v>
      </c>
      <c r="GS54" s="53">
        <v>0</v>
      </c>
      <c r="GT54" s="53">
        <v>0</v>
      </c>
      <c r="GU54" s="53">
        <v>0</v>
      </c>
      <c r="GV54" s="53">
        <v>0</v>
      </c>
      <c r="GW54" s="53">
        <v>0</v>
      </c>
      <c r="GX54" s="53">
        <v>0</v>
      </c>
      <c r="GY54" s="53">
        <v>1871.75</v>
      </c>
      <c r="GZ54" s="53">
        <v>0</v>
      </c>
      <c r="HA54" s="53">
        <v>0</v>
      </c>
      <c r="HB54" s="53">
        <v>2315</v>
      </c>
      <c r="HC54" s="53">
        <v>10708.89</v>
      </c>
      <c r="HD54" s="53">
        <v>272</v>
      </c>
      <c r="HE54" s="53">
        <v>0</v>
      </c>
      <c r="HF54" s="53">
        <v>26346</v>
      </c>
      <c r="HG54" s="53">
        <v>0</v>
      </c>
      <c r="HH54" s="53">
        <v>4215.3900000000003</v>
      </c>
      <c r="HI54" s="53">
        <v>0</v>
      </c>
      <c r="HJ54" s="53">
        <v>0</v>
      </c>
      <c r="HK54" s="53">
        <v>129734.06</v>
      </c>
      <c r="HL54" s="53">
        <v>10261.94</v>
      </c>
    </row>
    <row r="55" spans="1:220" ht="18" customHeight="1" x14ac:dyDescent="0.3">
      <c r="A55" s="2">
        <v>50003</v>
      </c>
      <c r="B55" s="3" t="s">
        <v>156</v>
      </c>
      <c r="C55" s="3" t="s">
        <v>545</v>
      </c>
      <c r="D55" s="6">
        <v>224.65275785</v>
      </c>
      <c r="E55" s="15" t="s">
        <v>157</v>
      </c>
      <c r="F55" s="4">
        <v>680</v>
      </c>
      <c r="G55" s="29">
        <v>1331026.23</v>
      </c>
      <c r="H55" s="29">
        <v>103448.1</v>
      </c>
      <c r="I55" s="29">
        <v>2922867.23</v>
      </c>
      <c r="J55" s="29">
        <v>265086.98</v>
      </c>
      <c r="K55" s="29">
        <v>1507023.4</v>
      </c>
      <c r="L55" s="29">
        <v>0</v>
      </c>
      <c r="M55" s="29">
        <v>0</v>
      </c>
      <c r="N55" s="29">
        <v>0</v>
      </c>
      <c r="O55" s="29">
        <v>818609.28</v>
      </c>
      <c r="P55" s="29">
        <v>0</v>
      </c>
      <c r="Q55" s="29">
        <v>520545</v>
      </c>
      <c r="R55" s="29">
        <v>201521.37</v>
      </c>
      <c r="S55" s="29">
        <v>439.27</v>
      </c>
      <c r="T55" s="29">
        <v>0</v>
      </c>
      <c r="U55" s="29">
        <v>0</v>
      </c>
      <c r="V55" s="29">
        <v>0</v>
      </c>
      <c r="W55" s="29">
        <v>2804595</v>
      </c>
      <c r="X55" s="29">
        <v>0</v>
      </c>
      <c r="Y55" s="29">
        <v>222924</v>
      </c>
      <c r="Z55" s="29">
        <v>297621</v>
      </c>
      <c r="AA55" s="29">
        <v>49108</v>
      </c>
      <c r="AB55" s="29">
        <v>2870598.53</v>
      </c>
      <c r="AC55" s="29">
        <v>0</v>
      </c>
      <c r="AD55" s="29">
        <v>0</v>
      </c>
      <c r="AE55" s="29">
        <v>367989.31000000006</v>
      </c>
      <c r="AF55" s="29">
        <v>0</v>
      </c>
      <c r="AG55" s="29">
        <v>0</v>
      </c>
      <c r="AH55" s="29">
        <v>911840.12</v>
      </c>
      <c r="AI55" s="29">
        <v>35530.57</v>
      </c>
      <c r="AJ55" s="29">
        <v>0</v>
      </c>
      <c r="AK55" s="29">
        <v>0</v>
      </c>
      <c r="AL55" s="29">
        <v>0</v>
      </c>
      <c r="AM55" s="29">
        <v>0</v>
      </c>
      <c r="AN55" s="29">
        <v>411572.66000000003</v>
      </c>
      <c r="AO55" s="29">
        <v>529658.17000000004</v>
      </c>
      <c r="AP55" s="29">
        <v>168592.74</v>
      </c>
      <c r="AQ55" s="29">
        <v>0</v>
      </c>
      <c r="AR55" s="29">
        <v>648280.21</v>
      </c>
      <c r="AS55" s="29">
        <v>156407.20000000001</v>
      </c>
      <c r="AT55" s="29">
        <v>16668.39</v>
      </c>
      <c r="AU55" s="29">
        <v>0</v>
      </c>
      <c r="AV55" s="29">
        <v>12372.65</v>
      </c>
      <c r="AW55" s="29">
        <v>0</v>
      </c>
      <c r="AX55" s="29">
        <v>218030.19999999998</v>
      </c>
      <c r="AY55" s="29">
        <v>13285.5</v>
      </c>
      <c r="AZ55" s="29">
        <v>1276.3599999999999</v>
      </c>
      <c r="BA55" s="29">
        <v>8465.4</v>
      </c>
      <c r="BB55" s="29">
        <v>77441</v>
      </c>
      <c r="BC55" s="29">
        <v>94780.55</v>
      </c>
      <c r="BD55" s="29">
        <v>58900</v>
      </c>
      <c r="BE55" s="29">
        <v>0</v>
      </c>
      <c r="BF55" s="29">
        <v>0</v>
      </c>
      <c r="BG55" s="29">
        <v>0</v>
      </c>
      <c r="BH55" s="29">
        <v>397303.76</v>
      </c>
      <c r="BI55" s="29">
        <v>51312.479999999996</v>
      </c>
      <c r="BJ55" s="29">
        <v>366790.64999999997</v>
      </c>
      <c r="BK55" s="29">
        <v>56928.82</v>
      </c>
      <c r="BL55" s="29">
        <v>0</v>
      </c>
      <c r="BM55" s="29">
        <v>0</v>
      </c>
      <c r="BN55" s="29">
        <v>0</v>
      </c>
      <c r="BO55" s="29">
        <v>87695.62</v>
      </c>
      <c r="BP55" s="29">
        <v>88213.06</v>
      </c>
      <c r="BQ55" s="29">
        <v>0</v>
      </c>
      <c r="BR55" s="29">
        <v>0</v>
      </c>
      <c r="BS55" s="29">
        <v>0</v>
      </c>
      <c r="BT55" s="29">
        <v>0</v>
      </c>
      <c r="BU55" s="29">
        <v>0</v>
      </c>
      <c r="BV55" s="29">
        <v>0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0</v>
      </c>
      <c r="CC55" s="29">
        <v>38476.35</v>
      </c>
      <c r="CD55" s="29">
        <v>0</v>
      </c>
      <c r="CE55" s="29">
        <v>0</v>
      </c>
      <c r="CF55" s="29">
        <v>9286.5415834534833</v>
      </c>
      <c r="CG55" s="29">
        <v>1183576.73</v>
      </c>
      <c r="CH55" s="29">
        <v>986230.43</v>
      </c>
      <c r="CI55" s="29">
        <v>11381.71</v>
      </c>
      <c r="CJ55" s="29">
        <v>0</v>
      </c>
      <c r="CK55" s="29">
        <v>451750.89</v>
      </c>
      <c r="CL55" s="29">
        <v>277072.69</v>
      </c>
      <c r="CM55" s="29">
        <v>266688.09999999998</v>
      </c>
      <c r="CN55" s="29">
        <v>0</v>
      </c>
      <c r="CO55" s="29">
        <v>410277.33</v>
      </c>
      <c r="CP55" s="29">
        <v>7680</v>
      </c>
      <c r="CQ55" s="29">
        <v>266000</v>
      </c>
      <c r="CR55" s="29">
        <v>0</v>
      </c>
      <c r="CS55" s="29">
        <v>371721.66</v>
      </c>
      <c r="CT55" s="29">
        <v>4020.52</v>
      </c>
      <c r="CU55" s="5">
        <v>1.512</v>
      </c>
      <c r="CV55" s="5">
        <v>3.383</v>
      </c>
      <c r="CW55" s="5">
        <v>7.0010000000000003</v>
      </c>
      <c r="CX55" s="5">
        <v>1.5669999999999999</v>
      </c>
      <c r="CY55" s="5">
        <v>2.7749999999999999</v>
      </c>
      <c r="CZ55" s="5">
        <v>0.497</v>
      </c>
      <c r="DA55" s="5"/>
      <c r="DB55" s="13">
        <v>404328557</v>
      </c>
      <c r="DC55" s="13">
        <v>101802349</v>
      </c>
      <c r="DD55" s="13">
        <v>30922257</v>
      </c>
      <c r="DE55" s="4">
        <v>99</v>
      </c>
      <c r="DF55" s="4">
        <v>680</v>
      </c>
      <c r="DG55" s="6">
        <v>37</v>
      </c>
      <c r="DH55" s="6">
        <v>21.72</v>
      </c>
      <c r="DI55" s="6">
        <v>690.28</v>
      </c>
      <c r="DJ55" s="5">
        <v>1.8000000000000002E-2</v>
      </c>
      <c r="DK55" s="41">
        <v>0.48399999999999999</v>
      </c>
      <c r="DL55" s="41">
        <f>DE55/DF55</f>
        <v>0.14558823529411766</v>
      </c>
      <c r="DM55" s="4">
        <f>DF55/(DY55+DZ55)</f>
        <v>11.550874808900961</v>
      </c>
      <c r="DN55" s="41">
        <f>(DQ55+DR55)/(DT55+DU55)</f>
        <v>0.86365321588114696</v>
      </c>
      <c r="DO55" s="43">
        <v>31</v>
      </c>
      <c r="DP55" s="28">
        <v>0</v>
      </c>
      <c r="DQ55" s="28">
        <v>427.37999999999994</v>
      </c>
      <c r="DR55" s="28">
        <v>159.12207317073171</v>
      </c>
      <c r="DS55" s="28">
        <v>0</v>
      </c>
      <c r="DT55" s="28">
        <v>507.43636363636358</v>
      </c>
      <c r="DU55" s="28">
        <v>171.65804878048777</v>
      </c>
      <c r="DV55" s="54">
        <v>40488.881379310318</v>
      </c>
      <c r="DW55" s="55">
        <v>8.1666666666666661</v>
      </c>
      <c r="DX55" s="56">
        <v>0.15</v>
      </c>
      <c r="DY55" s="55">
        <v>58.87000000000004</v>
      </c>
      <c r="DZ55" s="55">
        <v>0</v>
      </c>
      <c r="EA55" s="44">
        <v>20.36</v>
      </c>
      <c r="EB55" s="44">
        <v>19.48</v>
      </c>
      <c r="EC55" s="44">
        <v>22.44</v>
      </c>
      <c r="ED55" s="44">
        <v>20.72</v>
      </c>
      <c r="EE55" s="44">
        <v>20.88</v>
      </c>
      <c r="EF55" s="45">
        <v>25</v>
      </c>
      <c r="EG55" s="53">
        <v>2736560.2</v>
      </c>
      <c r="EH55" s="53">
        <v>31109.24</v>
      </c>
      <c r="EI55" s="53">
        <v>0</v>
      </c>
      <c r="EJ55" s="53">
        <v>441545.89</v>
      </c>
      <c r="EK55" s="53">
        <v>399423.54999999993</v>
      </c>
      <c r="EL55" s="53">
        <v>124898.98</v>
      </c>
      <c r="EM55" s="53">
        <v>0</v>
      </c>
      <c r="EN55" s="53">
        <v>182847.03</v>
      </c>
      <c r="EO55" s="53">
        <v>61485.83</v>
      </c>
      <c r="EP55" s="53">
        <v>16844.59</v>
      </c>
      <c r="EQ55" s="53">
        <v>2970</v>
      </c>
      <c r="ER55" s="53">
        <v>50849</v>
      </c>
      <c r="ES55" s="53">
        <v>0</v>
      </c>
      <c r="ET55" s="53">
        <v>109727.6</v>
      </c>
      <c r="EU55" s="53">
        <v>584535.59</v>
      </c>
      <c r="EV55" s="53">
        <v>4421.33</v>
      </c>
      <c r="EW55" s="53">
        <v>0</v>
      </c>
      <c r="EX55" s="53">
        <v>88173.52</v>
      </c>
      <c r="EY55" s="53">
        <v>128810.55</v>
      </c>
      <c r="EZ55" s="53">
        <v>40412.629999999997</v>
      </c>
      <c r="FA55" s="53">
        <v>0</v>
      </c>
      <c r="FB55" s="53">
        <v>49445.33</v>
      </c>
      <c r="FC55" s="53">
        <v>12337.69</v>
      </c>
      <c r="FD55" s="53">
        <v>7269.49</v>
      </c>
      <c r="FE55" s="53">
        <v>405.41</v>
      </c>
      <c r="FF55" s="53">
        <v>0</v>
      </c>
      <c r="FG55" s="53">
        <v>0</v>
      </c>
      <c r="FH55" s="53">
        <v>14412.78</v>
      </c>
      <c r="FI55" s="53">
        <v>381899.7</v>
      </c>
      <c r="FJ55" s="53">
        <v>0</v>
      </c>
      <c r="FK55" s="53">
        <v>0</v>
      </c>
      <c r="FL55" s="53">
        <v>237133.24000000002</v>
      </c>
      <c r="FM55" s="53">
        <v>40209.14</v>
      </c>
      <c r="FN55" s="53">
        <v>1422.45</v>
      </c>
      <c r="FO55" s="53">
        <v>77441</v>
      </c>
      <c r="FP55" s="53">
        <v>363134.36</v>
      </c>
      <c r="FQ55" s="53">
        <v>192652.62000000002</v>
      </c>
      <c r="FR55" s="53">
        <v>409098.73</v>
      </c>
      <c r="FS55" s="53">
        <v>244.35</v>
      </c>
      <c r="FT55" s="53">
        <v>0</v>
      </c>
      <c r="FU55" s="53">
        <v>0</v>
      </c>
      <c r="FV55" s="53">
        <v>69425.789999999994</v>
      </c>
      <c r="FW55" s="53">
        <v>430890.47</v>
      </c>
      <c r="FX55" s="53">
        <v>0</v>
      </c>
      <c r="FY55" s="53">
        <v>0</v>
      </c>
      <c r="FZ55" s="53">
        <v>11930.58</v>
      </c>
      <c r="GA55" s="53">
        <v>5661.98</v>
      </c>
      <c r="GB55" s="53">
        <v>9316.08</v>
      </c>
      <c r="GC55" s="53">
        <v>0</v>
      </c>
      <c r="GD55" s="53">
        <v>94481.04</v>
      </c>
      <c r="GE55" s="53">
        <v>11626.68</v>
      </c>
      <c r="GF55" s="53">
        <v>36104.26</v>
      </c>
      <c r="GG55" s="53">
        <v>400.76</v>
      </c>
      <c r="GH55" s="53">
        <v>0</v>
      </c>
      <c r="GI55" s="53">
        <v>0</v>
      </c>
      <c r="GJ55" s="53">
        <v>72648.91</v>
      </c>
      <c r="GK55" s="53">
        <v>15660</v>
      </c>
      <c r="GL55" s="53">
        <v>0</v>
      </c>
      <c r="GM55" s="53">
        <v>0</v>
      </c>
      <c r="GN55" s="53">
        <v>10962.58</v>
      </c>
      <c r="GO55" s="53">
        <v>0</v>
      </c>
      <c r="GP55" s="53">
        <v>0</v>
      </c>
      <c r="GQ55" s="53">
        <v>0</v>
      </c>
      <c r="GR55" s="53">
        <v>0</v>
      </c>
      <c r="GS55" s="53">
        <v>24900</v>
      </c>
      <c r="GT55" s="53">
        <v>0</v>
      </c>
      <c r="GU55" s="53">
        <v>0</v>
      </c>
      <c r="GV55" s="53">
        <v>0</v>
      </c>
      <c r="GW55" s="53">
        <v>0</v>
      </c>
      <c r="GX55" s="53">
        <v>1080</v>
      </c>
      <c r="GY55" s="53">
        <v>882</v>
      </c>
      <c r="GZ55" s="53">
        <v>0</v>
      </c>
      <c r="HA55" s="53">
        <v>0</v>
      </c>
      <c r="HB55" s="53">
        <v>1903</v>
      </c>
      <c r="HC55" s="53">
        <v>13758.130000000001</v>
      </c>
      <c r="HD55" s="53">
        <v>1008</v>
      </c>
      <c r="HE55" s="53">
        <v>0</v>
      </c>
      <c r="HF55" s="53">
        <v>53153</v>
      </c>
      <c r="HG55" s="53">
        <v>0</v>
      </c>
      <c r="HH55" s="53">
        <v>7286.0399999999991</v>
      </c>
      <c r="HI55" s="53">
        <v>0</v>
      </c>
      <c r="HJ55" s="53">
        <v>0</v>
      </c>
      <c r="HK55" s="53">
        <v>663303.76</v>
      </c>
      <c r="HL55" s="53">
        <v>2047.6</v>
      </c>
    </row>
    <row r="56" spans="1:220" ht="18" customHeight="1" x14ac:dyDescent="0.3">
      <c r="A56" s="2">
        <v>14001</v>
      </c>
      <c r="B56" s="3" t="s">
        <v>41</v>
      </c>
      <c r="C56" s="3" t="s">
        <v>465</v>
      </c>
      <c r="D56" s="6">
        <v>140.232757789999</v>
      </c>
      <c r="E56" s="15" t="s">
        <v>42</v>
      </c>
      <c r="F56" s="4">
        <v>257</v>
      </c>
      <c r="G56" s="29">
        <v>376165.39</v>
      </c>
      <c r="H56" s="29">
        <v>15957.65</v>
      </c>
      <c r="I56" s="29">
        <v>1484995.66</v>
      </c>
      <c r="J56" s="29">
        <v>98092.93</v>
      </c>
      <c r="K56" s="29">
        <v>460995.39</v>
      </c>
      <c r="L56" s="29">
        <v>0</v>
      </c>
      <c r="M56" s="29">
        <v>25138.41</v>
      </c>
      <c r="N56" s="29">
        <v>0</v>
      </c>
      <c r="O56" s="29">
        <v>226288.88</v>
      </c>
      <c r="P56" s="29">
        <v>0</v>
      </c>
      <c r="Q56" s="29">
        <v>183801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1447536</v>
      </c>
      <c r="X56" s="29">
        <v>0</v>
      </c>
      <c r="Y56" s="29">
        <v>64526</v>
      </c>
      <c r="Z56" s="29">
        <v>119275</v>
      </c>
      <c r="AA56" s="29">
        <v>58667</v>
      </c>
      <c r="AB56" s="29">
        <v>1119992.98</v>
      </c>
      <c r="AC56" s="29">
        <v>0</v>
      </c>
      <c r="AD56" s="29">
        <v>0</v>
      </c>
      <c r="AE56" s="29">
        <v>26770.16</v>
      </c>
      <c r="AF56" s="29">
        <v>0</v>
      </c>
      <c r="AG56" s="29">
        <v>0</v>
      </c>
      <c r="AH56" s="29">
        <v>299218.75</v>
      </c>
      <c r="AI56" s="29">
        <v>8841.7199999999993</v>
      </c>
      <c r="AJ56" s="29">
        <v>0</v>
      </c>
      <c r="AK56" s="29">
        <v>0</v>
      </c>
      <c r="AL56" s="29">
        <v>0</v>
      </c>
      <c r="AM56" s="29">
        <v>0</v>
      </c>
      <c r="AN56" s="29">
        <v>129409.09</v>
      </c>
      <c r="AO56" s="29">
        <v>237000.61000000002</v>
      </c>
      <c r="AP56" s="29">
        <v>93607.6</v>
      </c>
      <c r="AQ56" s="29">
        <v>0</v>
      </c>
      <c r="AR56" s="29">
        <v>247954.69</v>
      </c>
      <c r="AS56" s="29">
        <v>154361.9</v>
      </c>
      <c r="AT56" s="29">
        <v>0</v>
      </c>
      <c r="AU56" s="29">
        <v>0</v>
      </c>
      <c r="AV56" s="29">
        <v>0</v>
      </c>
      <c r="AW56" s="29">
        <v>0</v>
      </c>
      <c r="AX56" s="29">
        <v>82393.77</v>
      </c>
      <c r="AY56" s="29">
        <v>9421.31</v>
      </c>
      <c r="AZ56" s="29">
        <v>0</v>
      </c>
      <c r="BA56" s="29">
        <v>2251</v>
      </c>
      <c r="BB56" s="29">
        <v>161257.42000000001</v>
      </c>
      <c r="BC56" s="29">
        <v>15451.04</v>
      </c>
      <c r="BD56" s="29">
        <v>50165.64</v>
      </c>
      <c r="BE56" s="29">
        <v>0</v>
      </c>
      <c r="BF56" s="29">
        <v>0</v>
      </c>
      <c r="BG56" s="29">
        <v>0</v>
      </c>
      <c r="BH56" s="29">
        <v>36375</v>
      </c>
      <c r="BI56" s="29">
        <v>16165.13</v>
      </c>
      <c r="BJ56" s="29">
        <v>87514.109999999986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29">
        <v>0</v>
      </c>
      <c r="BS56" s="29">
        <v>0</v>
      </c>
      <c r="BT56" s="29">
        <v>0</v>
      </c>
      <c r="BU56" s="29">
        <v>0</v>
      </c>
      <c r="BV56" s="29">
        <v>0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9565.1619300456423</v>
      </c>
      <c r="CG56" s="29">
        <v>645121.06999999995</v>
      </c>
      <c r="CH56" s="29">
        <v>608874.93999999994</v>
      </c>
      <c r="CI56" s="29">
        <v>39120.129999999997</v>
      </c>
      <c r="CJ56" s="29">
        <v>0</v>
      </c>
      <c r="CK56" s="29">
        <v>0</v>
      </c>
      <c r="CL56" s="29">
        <v>0</v>
      </c>
      <c r="CM56" s="29">
        <v>238948.97</v>
      </c>
      <c r="CN56" s="29">
        <v>0</v>
      </c>
      <c r="CO56" s="29">
        <v>145672.6</v>
      </c>
      <c r="CP56" s="29">
        <v>19600</v>
      </c>
      <c r="CQ56" s="29">
        <v>235670</v>
      </c>
      <c r="CR56" s="29">
        <v>0</v>
      </c>
      <c r="CS56" s="29">
        <v>154227.26999999999</v>
      </c>
      <c r="CT56" s="29">
        <v>12192.45</v>
      </c>
      <c r="CU56" s="5">
        <v>1.512</v>
      </c>
      <c r="CV56" s="5">
        <v>3.383</v>
      </c>
      <c r="CW56" s="5">
        <v>7.0010000000000003</v>
      </c>
      <c r="CX56" s="5">
        <v>1.5669999999999999</v>
      </c>
      <c r="CY56" s="5">
        <v>2.851</v>
      </c>
      <c r="CZ56" s="5">
        <v>1.579</v>
      </c>
      <c r="DA56" s="5"/>
      <c r="DB56" s="13">
        <v>122408278</v>
      </c>
      <c r="DC56" s="13">
        <v>22560303</v>
      </c>
      <c r="DD56" s="13">
        <v>5610490</v>
      </c>
      <c r="DE56" s="4">
        <v>42</v>
      </c>
      <c r="DF56" s="4">
        <v>277</v>
      </c>
      <c r="DG56" s="6">
        <v>114</v>
      </c>
      <c r="DH56" s="6">
        <v>4</v>
      </c>
      <c r="DI56" s="6">
        <v>257</v>
      </c>
      <c r="DJ56" s="5">
        <v>0</v>
      </c>
      <c r="DK56" s="41">
        <v>0.33899999999999997</v>
      </c>
      <c r="DL56" s="41">
        <f>DE56/DF56</f>
        <v>0.15162454873646208</v>
      </c>
      <c r="DM56" s="4">
        <f>DF56/(DY56+DZ56)</f>
        <v>13.401064344460565</v>
      </c>
      <c r="DN56" s="41">
        <f>(DQ56+DR56)/(DT56+DU56)</f>
        <v>0.96536231215027879</v>
      </c>
      <c r="DO56" s="43">
        <v>18</v>
      </c>
      <c r="DP56" s="28">
        <v>20.427745664739884</v>
      </c>
      <c r="DQ56" s="28">
        <v>183.10841371930167</v>
      </c>
      <c r="DR56" s="28">
        <v>63.950302352941179</v>
      </c>
      <c r="DS56" s="28">
        <v>20.427745664739884</v>
      </c>
      <c r="DT56" s="28">
        <v>189.01883713022784</v>
      </c>
      <c r="DU56" s="28">
        <v>66.904470588235284</v>
      </c>
      <c r="DV56" s="54">
        <v>43501.080019636698</v>
      </c>
      <c r="DW56" s="55">
        <v>16.636363636363637</v>
      </c>
      <c r="DX56" s="56">
        <v>0.27272727272727271</v>
      </c>
      <c r="DY56" s="55">
        <v>20.670000000000009</v>
      </c>
      <c r="DZ56" s="55">
        <v>0</v>
      </c>
      <c r="EA56" s="44">
        <v>18.333300000000001</v>
      </c>
      <c r="EB56" s="44">
        <v>21.166699999999999</v>
      </c>
      <c r="EC56" s="44">
        <v>22.5</v>
      </c>
      <c r="ED56" s="44">
        <v>19.75</v>
      </c>
      <c r="EE56" s="44">
        <v>20.583300000000001</v>
      </c>
      <c r="EF56" s="45">
        <v>12</v>
      </c>
      <c r="EG56" s="53">
        <v>1006841.7999999999</v>
      </c>
      <c r="EH56" s="53">
        <v>0</v>
      </c>
      <c r="EI56" s="53">
        <v>0</v>
      </c>
      <c r="EJ56" s="53">
        <v>99135.260000000009</v>
      </c>
      <c r="EK56" s="53">
        <v>140700</v>
      </c>
      <c r="EL56" s="53">
        <v>56001.07</v>
      </c>
      <c r="EM56" s="53">
        <v>0</v>
      </c>
      <c r="EN56" s="53">
        <v>70611.33</v>
      </c>
      <c r="EO56" s="53">
        <v>54089.23</v>
      </c>
      <c r="EP56" s="53">
        <v>54388.22</v>
      </c>
      <c r="EQ56" s="53">
        <v>9858</v>
      </c>
      <c r="ER56" s="53">
        <v>0</v>
      </c>
      <c r="ES56" s="53">
        <v>0</v>
      </c>
      <c r="ET56" s="53">
        <v>55196.37</v>
      </c>
      <c r="EU56" s="53">
        <v>334766.59999999998</v>
      </c>
      <c r="EV56" s="53">
        <v>0</v>
      </c>
      <c r="EW56" s="53">
        <v>0</v>
      </c>
      <c r="EX56" s="53">
        <v>32826.28</v>
      </c>
      <c r="EY56" s="53">
        <v>71031.350000000006</v>
      </c>
      <c r="EZ56" s="53">
        <v>31412.59</v>
      </c>
      <c r="FA56" s="53">
        <v>0</v>
      </c>
      <c r="FB56" s="53">
        <v>25325.4</v>
      </c>
      <c r="FC56" s="53">
        <v>12153.6</v>
      </c>
      <c r="FD56" s="53">
        <v>23883.15</v>
      </c>
      <c r="FE56" s="53">
        <v>871.15</v>
      </c>
      <c r="FF56" s="53">
        <v>0</v>
      </c>
      <c r="FG56" s="53">
        <v>0</v>
      </c>
      <c r="FH56" s="53">
        <v>6387.23</v>
      </c>
      <c r="FI56" s="53">
        <v>60492.83</v>
      </c>
      <c r="FJ56" s="53">
        <v>8841.7199999999993</v>
      </c>
      <c r="FK56" s="53">
        <v>0</v>
      </c>
      <c r="FL56" s="53">
        <v>72101.590000000011</v>
      </c>
      <c r="FM56" s="53">
        <v>15784.800000000001</v>
      </c>
      <c r="FN56" s="53">
        <v>1547.52</v>
      </c>
      <c r="FO56" s="53">
        <v>2183.25</v>
      </c>
      <c r="FP56" s="53">
        <v>122533.83</v>
      </c>
      <c r="FQ56" s="53">
        <v>39825.93</v>
      </c>
      <c r="FR56" s="53">
        <v>2956.26</v>
      </c>
      <c r="FS56" s="53">
        <v>593.62</v>
      </c>
      <c r="FT56" s="53">
        <v>0</v>
      </c>
      <c r="FU56" s="53">
        <v>0</v>
      </c>
      <c r="FV56" s="53">
        <v>15271.829999999998</v>
      </c>
      <c r="FW56" s="53">
        <v>40980.660000000003</v>
      </c>
      <c r="FX56" s="53">
        <v>0</v>
      </c>
      <c r="FY56" s="53">
        <v>0</v>
      </c>
      <c r="FZ56" s="53">
        <v>11280.630000000001</v>
      </c>
      <c r="GA56" s="53">
        <v>1764.53</v>
      </c>
      <c r="GB56" s="53">
        <v>2863.42</v>
      </c>
      <c r="GC56" s="53">
        <v>0</v>
      </c>
      <c r="GD56" s="53">
        <v>28010.65</v>
      </c>
      <c r="GE56" s="53">
        <v>41613.58</v>
      </c>
      <c r="GF56" s="53">
        <v>66611.22</v>
      </c>
      <c r="GG56" s="53">
        <v>869.68</v>
      </c>
      <c r="GH56" s="53">
        <v>0</v>
      </c>
      <c r="GI56" s="53">
        <v>0</v>
      </c>
      <c r="GJ56" s="53">
        <v>20721.47</v>
      </c>
      <c r="GK56" s="53">
        <v>0</v>
      </c>
      <c r="GL56" s="53">
        <v>0</v>
      </c>
      <c r="GM56" s="53">
        <v>0</v>
      </c>
      <c r="GN56" s="53">
        <v>0</v>
      </c>
      <c r="GO56" s="53">
        <v>0</v>
      </c>
      <c r="GP56" s="53">
        <v>0</v>
      </c>
      <c r="GQ56" s="53">
        <v>159074.17000000001</v>
      </c>
      <c r="GR56" s="53">
        <v>0</v>
      </c>
      <c r="GS56" s="53">
        <v>49950</v>
      </c>
      <c r="GT56" s="53">
        <v>0</v>
      </c>
      <c r="GU56" s="53">
        <v>0</v>
      </c>
      <c r="GV56" s="53">
        <v>0</v>
      </c>
      <c r="GW56" s="53">
        <v>0</v>
      </c>
      <c r="GX56" s="53">
        <v>0</v>
      </c>
      <c r="GY56" s="53">
        <v>2900</v>
      </c>
      <c r="GZ56" s="53">
        <v>0</v>
      </c>
      <c r="HA56" s="53">
        <v>0</v>
      </c>
      <c r="HB56" s="53">
        <v>11000.75</v>
      </c>
      <c r="HC56" s="53">
        <v>7719.93</v>
      </c>
      <c r="HD56" s="53">
        <v>4034</v>
      </c>
      <c r="HE56" s="53">
        <v>0</v>
      </c>
      <c r="HF56" s="53">
        <v>16924.52</v>
      </c>
      <c r="HG56" s="53">
        <v>6895.2</v>
      </c>
      <c r="HH56" s="53">
        <v>6388.42</v>
      </c>
      <c r="HI56" s="53">
        <v>0</v>
      </c>
      <c r="HJ56" s="53">
        <v>0</v>
      </c>
      <c r="HK56" s="53">
        <v>272045</v>
      </c>
      <c r="HL56" s="53">
        <v>982</v>
      </c>
    </row>
    <row r="57" spans="1:220" ht="18" customHeight="1" x14ac:dyDescent="0.3">
      <c r="A57" s="2">
        <v>6002</v>
      </c>
      <c r="B57" s="3" t="s">
        <v>20</v>
      </c>
      <c r="C57" s="3" t="s">
        <v>450</v>
      </c>
      <c r="D57" s="6">
        <v>351.41469542999903</v>
      </c>
      <c r="E57" s="15" t="s">
        <v>19</v>
      </c>
      <c r="F57" s="4">
        <v>163</v>
      </c>
      <c r="G57" s="29">
        <v>931068.13</v>
      </c>
      <c r="H57" s="29">
        <v>9618.66</v>
      </c>
      <c r="I57" s="29">
        <v>541944.92000000004</v>
      </c>
      <c r="J57" s="29">
        <v>129317.66</v>
      </c>
      <c r="K57" s="29">
        <v>815145.04</v>
      </c>
      <c r="L57" s="29">
        <v>0</v>
      </c>
      <c r="M57" s="29">
        <v>0</v>
      </c>
      <c r="N57" s="29">
        <v>0</v>
      </c>
      <c r="O57" s="29">
        <v>520055.79</v>
      </c>
      <c r="P57" s="29">
        <v>0</v>
      </c>
      <c r="Q57" s="29">
        <v>75</v>
      </c>
      <c r="R57" s="29">
        <v>0</v>
      </c>
      <c r="S57" s="29">
        <v>178.85</v>
      </c>
      <c r="T57" s="29">
        <v>0</v>
      </c>
      <c r="U57" s="29">
        <v>0</v>
      </c>
      <c r="V57" s="29">
        <v>0</v>
      </c>
      <c r="W57" s="29">
        <v>503370</v>
      </c>
      <c r="X57" s="29">
        <v>0</v>
      </c>
      <c r="Y57" s="29">
        <v>0</v>
      </c>
      <c r="Z57" s="29">
        <v>0</v>
      </c>
      <c r="AA57" s="29">
        <v>55855</v>
      </c>
      <c r="AB57" s="29">
        <v>880186.89999999991</v>
      </c>
      <c r="AC57" s="29">
        <v>0</v>
      </c>
      <c r="AD57" s="29">
        <v>0</v>
      </c>
      <c r="AE57" s="29">
        <v>142583.15999999997</v>
      </c>
      <c r="AF57" s="29">
        <v>0</v>
      </c>
      <c r="AG57" s="29">
        <v>0</v>
      </c>
      <c r="AH57" s="29">
        <v>165564.87999999998</v>
      </c>
      <c r="AI57" s="29">
        <v>3671.54</v>
      </c>
      <c r="AJ57" s="29">
        <v>0</v>
      </c>
      <c r="AK57" s="29">
        <v>0</v>
      </c>
      <c r="AL57" s="29">
        <v>0</v>
      </c>
      <c r="AM57" s="29">
        <v>0</v>
      </c>
      <c r="AN57" s="29">
        <v>123169.85</v>
      </c>
      <c r="AO57" s="29">
        <v>297708.66000000003</v>
      </c>
      <c r="AP57" s="29">
        <v>90544.3</v>
      </c>
      <c r="AQ57" s="29">
        <v>0</v>
      </c>
      <c r="AR57" s="29">
        <v>215096.73</v>
      </c>
      <c r="AS57" s="29">
        <v>113719.37</v>
      </c>
      <c r="AT57" s="29">
        <v>4988.5200000000004</v>
      </c>
      <c r="AU57" s="29">
        <v>0</v>
      </c>
      <c r="AV57" s="29">
        <v>25000</v>
      </c>
      <c r="AW57" s="29">
        <v>0</v>
      </c>
      <c r="AX57" s="29">
        <v>100487.44</v>
      </c>
      <c r="AY57" s="29">
        <v>26956.32</v>
      </c>
      <c r="AZ57" s="29">
        <v>1897.41</v>
      </c>
      <c r="BA57" s="29">
        <v>4924.95</v>
      </c>
      <c r="BB57" s="29">
        <v>139712.4</v>
      </c>
      <c r="BC57" s="29">
        <v>31614</v>
      </c>
      <c r="BD57" s="29">
        <v>49921.2</v>
      </c>
      <c r="BE57" s="29">
        <v>15407.23</v>
      </c>
      <c r="BF57" s="29">
        <v>0</v>
      </c>
      <c r="BG57" s="29">
        <v>0</v>
      </c>
      <c r="BH57" s="29">
        <v>0</v>
      </c>
      <c r="BI57" s="29">
        <v>10603.5</v>
      </c>
      <c r="BJ57" s="29">
        <v>29352.32</v>
      </c>
      <c r="BK57" s="29">
        <v>2841.27</v>
      </c>
      <c r="BL57" s="29">
        <v>0</v>
      </c>
      <c r="BM57" s="29">
        <v>0</v>
      </c>
      <c r="BN57" s="29">
        <v>0</v>
      </c>
      <c r="BO57" s="29">
        <v>668.64</v>
      </c>
      <c r="BP57" s="29">
        <v>0</v>
      </c>
      <c r="BQ57" s="29">
        <v>0</v>
      </c>
      <c r="BR57" s="29">
        <v>0</v>
      </c>
      <c r="BS57" s="29">
        <v>0</v>
      </c>
      <c r="BT57" s="29">
        <v>0</v>
      </c>
      <c r="BU57" s="29">
        <v>0</v>
      </c>
      <c r="BV57" s="29">
        <v>0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0</v>
      </c>
      <c r="CC57" s="29">
        <v>0</v>
      </c>
      <c r="CD57" s="29">
        <v>0</v>
      </c>
      <c r="CE57" s="29">
        <v>0</v>
      </c>
      <c r="CF57" s="29">
        <v>13002.245598650927</v>
      </c>
      <c r="CG57" s="29">
        <v>837736.2</v>
      </c>
      <c r="CH57" s="29">
        <v>1779683.09</v>
      </c>
      <c r="CI57" s="29">
        <v>1282271.19</v>
      </c>
      <c r="CJ57" s="29">
        <v>24987.9</v>
      </c>
      <c r="CK57" s="29">
        <v>0</v>
      </c>
      <c r="CL57" s="29">
        <v>0</v>
      </c>
      <c r="CM57" s="29">
        <v>0</v>
      </c>
      <c r="CN57" s="29">
        <v>0</v>
      </c>
      <c r="CO57" s="29">
        <v>76303.88</v>
      </c>
      <c r="CP57" s="29">
        <v>1000</v>
      </c>
      <c r="CQ57" s="29">
        <v>0</v>
      </c>
      <c r="CR57" s="29">
        <v>0</v>
      </c>
      <c r="CS57" s="29">
        <v>88267.22</v>
      </c>
      <c r="CT57" s="29">
        <v>4024.56</v>
      </c>
      <c r="CU57" s="5">
        <v>1.855</v>
      </c>
      <c r="CV57" s="5">
        <v>4.1500000000000004</v>
      </c>
      <c r="CW57" s="5">
        <v>8.5890000000000004</v>
      </c>
      <c r="CX57" s="5">
        <v>1.5669999999999999</v>
      </c>
      <c r="CY57" s="5">
        <v>2.3450000000000002</v>
      </c>
      <c r="CZ57" s="5">
        <v>0</v>
      </c>
      <c r="DA57" s="5" t="s">
        <v>430</v>
      </c>
      <c r="DB57" s="13">
        <v>295729890</v>
      </c>
      <c r="DC57" s="13">
        <v>23533347</v>
      </c>
      <c r="DD57" s="13">
        <v>19633056</v>
      </c>
      <c r="DE57" s="4">
        <v>29</v>
      </c>
      <c r="DF57" s="4">
        <v>163</v>
      </c>
      <c r="DG57" s="6">
        <v>44</v>
      </c>
      <c r="DH57" s="6">
        <v>6</v>
      </c>
      <c r="DI57" s="6">
        <v>163</v>
      </c>
      <c r="DJ57" s="5">
        <v>0</v>
      </c>
      <c r="DK57" s="41">
        <v>0.32500000000000001</v>
      </c>
      <c r="DL57" s="41">
        <f>DE57/DF57</f>
        <v>0.17791411042944785</v>
      </c>
      <c r="DM57" s="4">
        <f>DF57/(DY57+DZ57)</f>
        <v>9.5099183197199508</v>
      </c>
      <c r="DN57" s="41">
        <f>(DQ57+DR57)/(DT57+DU57)</f>
        <v>0.94411206673765991</v>
      </c>
      <c r="DO57" s="43">
        <v>12</v>
      </c>
      <c r="DP57" s="28">
        <v>0</v>
      </c>
      <c r="DQ57" s="28">
        <v>104.50838998211091</v>
      </c>
      <c r="DR57" s="28">
        <v>48.180279720279721</v>
      </c>
      <c r="DS57" s="28">
        <v>0</v>
      </c>
      <c r="DT57" s="28">
        <v>109.44055944055944</v>
      </c>
      <c r="DU57" s="28">
        <v>52.286713286713287</v>
      </c>
      <c r="DV57" s="54">
        <v>43866.391021854695</v>
      </c>
      <c r="DW57" s="55">
        <v>11.611111111111111</v>
      </c>
      <c r="DX57" s="56">
        <v>0.1111111111111111</v>
      </c>
      <c r="DY57" s="55">
        <v>17.140000000000004</v>
      </c>
      <c r="DZ57" s="55">
        <v>0</v>
      </c>
      <c r="EA57" s="44"/>
      <c r="EB57" s="44"/>
      <c r="EC57" s="44"/>
      <c r="ED57" s="44"/>
      <c r="EE57" s="44"/>
      <c r="EF57" s="45">
        <v>6</v>
      </c>
      <c r="EG57" s="53">
        <v>812059.58</v>
      </c>
      <c r="EH57" s="53">
        <v>0</v>
      </c>
      <c r="EI57" s="53">
        <v>0</v>
      </c>
      <c r="EJ57" s="53">
        <v>86478.75</v>
      </c>
      <c r="EK57" s="53">
        <v>176774.49</v>
      </c>
      <c r="EL57" s="53">
        <v>42900</v>
      </c>
      <c r="EM57" s="53">
        <v>0</v>
      </c>
      <c r="EN57" s="53">
        <v>61499.08</v>
      </c>
      <c r="EO57" s="53">
        <v>59820.55</v>
      </c>
      <c r="EP57" s="53">
        <v>31080.53</v>
      </c>
      <c r="EQ57" s="53">
        <v>3200</v>
      </c>
      <c r="ER57" s="53">
        <v>25000</v>
      </c>
      <c r="ES57" s="53">
        <v>0</v>
      </c>
      <c r="ET57" s="53">
        <v>64310.899999999994</v>
      </c>
      <c r="EU57" s="53">
        <v>210880.88000000003</v>
      </c>
      <c r="EV57" s="53">
        <v>0</v>
      </c>
      <c r="EW57" s="53">
        <v>0</v>
      </c>
      <c r="EX57" s="53">
        <v>18563.73</v>
      </c>
      <c r="EY57" s="53">
        <v>63049.74</v>
      </c>
      <c r="EZ57" s="53">
        <v>34786.910000000003</v>
      </c>
      <c r="FA57" s="53">
        <v>0</v>
      </c>
      <c r="FB57" s="53">
        <v>23013.22</v>
      </c>
      <c r="FC57" s="53">
        <v>5137.2</v>
      </c>
      <c r="FD57" s="53">
        <v>10104.92</v>
      </c>
      <c r="FE57" s="53">
        <v>436.8</v>
      </c>
      <c r="FF57" s="53">
        <v>0</v>
      </c>
      <c r="FG57" s="53">
        <v>0</v>
      </c>
      <c r="FH57" s="53">
        <v>8329.630000000001</v>
      </c>
      <c r="FI57" s="53">
        <v>15060.34</v>
      </c>
      <c r="FJ57" s="53">
        <v>3671.54</v>
      </c>
      <c r="FK57" s="53">
        <v>0</v>
      </c>
      <c r="FL57" s="53">
        <v>43148.700000000004</v>
      </c>
      <c r="FM57" s="53">
        <v>26881.329999999998</v>
      </c>
      <c r="FN57" s="53">
        <v>11334.49</v>
      </c>
      <c r="FO57" s="53">
        <v>0</v>
      </c>
      <c r="FP57" s="53">
        <v>97137.04</v>
      </c>
      <c r="FQ57" s="53">
        <v>24419.45</v>
      </c>
      <c r="FR57" s="53">
        <v>257.98</v>
      </c>
      <c r="FS57" s="53">
        <v>229.25</v>
      </c>
      <c r="FT57" s="53">
        <v>0</v>
      </c>
      <c r="FU57" s="53">
        <v>0</v>
      </c>
      <c r="FV57" s="53">
        <v>18250.48</v>
      </c>
      <c r="FW57" s="53">
        <v>130952.64000000001</v>
      </c>
      <c r="FX57" s="53">
        <v>0</v>
      </c>
      <c r="FY57" s="53">
        <v>0</v>
      </c>
      <c r="FZ57" s="53">
        <v>4701.6100000000006</v>
      </c>
      <c r="GA57" s="53">
        <v>2504.34</v>
      </c>
      <c r="GB57" s="53">
        <v>5225.43</v>
      </c>
      <c r="GC57" s="53">
        <v>0</v>
      </c>
      <c r="GD57" s="53">
        <v>41841.78</v>
      </c>
      <c r="GE57" s="53">
        <v>25010.81</v>
      </c>
      <c r="GF57" s="53">
        <v>53683.31</v>
      </c>
      <c r="GG57" s="53">
        <v>158.51</v>
      </c>
      <c r="GH57" s="53">
        <v>0</v>
      </c>
      <c r="GI57" s="53">
        <v>0</v>
      </c>
      <c r="GJ57" s="53">
        <v>8571.6</v>
      </c>
      <c r="GK57" s="53">
        <v>19381.5</v>
      </c>
      <c r="GL57" s="53">
        <v>0</v>
      </c>
      <c r="GM57" s="53">
        <v>0</v>
      </c>
      <c r="GN57" s="53">
        <v>26510.7</v>
      </c>
      <c r="GO57" s="53">
        <v>0</v>
      </c>
      <c r="GP57" s="53">
        <v>0</v>
      </c>
      <c r="GQ57" s="53">
        <v>139712.4</v>
      </c>
      <c r="GR57" s="53">
        <v>21885.23</v>
      </c>
      <c r="GS57" s="53">
        <v>49921.2</v>
      </c>
      <c r="GT57" s="53">
        <v>13396.23</v>
      </c>
      <c r="GU57" s="53">
        <v>0</v>
      </c>
      <c r="GV57" s="53">
        <v>0</v>
      </c>
      <c r="GW57" s="53">
        <v>0</v>
      </c>
      <c r="GX57" s="53">
        <v>10603.5</v>
      </c>
      <c r="GY57" s="53">
        <v>0</v>
      </c>
      <c r="GZ57" s="53">
        <v>0</v>
      </c>
      <c r="HA57" s="53">
        <v>0</v>
      </c>
      <c r="HB57" s="53">
        <v>75</v>
      </c>
      <c r="HC57" s="53">
        <v>33237.440000000002</v>
      </c>
      <c r="HD57" s="53">
        <v>1222.42</v>
      </c>
      <c r="HE57" s="53">
        <v>0</v>
      </c>
      <c r="HF57" s="53">
        <v>1334.38</v>
      </c>
      <c r="HG57" s="53">
        <v>0</v>
      </c>
      <c r="HH57" s="53">
        <v>140</v>
      </c>
      <c r="HI57" s="53">
        <v>0</v>
      </c>
      <c r="HJ57" s="53">
        <v>0</v>
      </c>
      <c r="HK57" s="53">
        <v>0</v>
      </c>
      <c r="HL57" s="53">
        <v>1024.83</v>
      </c>
    </row>
    <row r="58" spans="1:220" ht="18" customHeight="1" x14ac:dyDescent="0.3">
      <c r="A58" s="2">
        <v>33001</v>
      </c>
      <c r="B58" s="3" t="s">
        <v>99</v>
      </c>
      <c r="C58" s="3" t="s">
        <v>505</v>
      </c>
      <c r="D58" s="6">
        <v>238.82546288</v>
      </c>
      <c r="E58" s="15" t="s">
        <v>100</v>
      </c>
      <c r="F58" s="4">
        <v>317</v>
      </c>
      <c r="G58" s="29">
        <v>2112004.41</v>
      </c>
      <c r="H58" s="29">
        <v>8987.36</v>
      </c>
      <c r="I58" s="29">
        <v>1176906.69</v>
      </c>
      <c r="J58" s="29">
        <v>152690.97</v>
      </c>
      <c r="K58" s="29">
        <v>1244443.49</v>
      </c>
      <c r="L58" s="29">
        <v>0</v>
      </c>
      <c r="M58" s="29">
        <v>0</v>
      </c>
      <c r="N58" s="29">
        <v>0</v>
      </c>
      <c r="O58" s="29">
        <v>707224.82</v>
      </c>
      <c r="P58" s="29">
        <v>0</v>
      </c>
      <c r="Q58" s="29">
        <v>69625</v>
      </c>
      <c r="R58" s="29">
        <v>0</v>
      </c>
      <c r="S58" s="29">
        <v>606.30999999999995</v>
      </c>
      <c r="T58" s="29">
        <v>0</v>
      </c>
      <c r="U58" s="29">
        <v>0</v>
      </c>
      <c r="V58" s="29">
        <v>0</v>
      </c>
      <c r="W58" s="29">
        <v>1107726</v>
      </c>
      <c r="X58" s="29">
        <v>0</v>
      </c>
      <c r="Y58" s="29">
        <v>0</v>
      </c>
      <c r="Z58" s="29">
        <v>69625</v>
      </c>
      <c r="AA58" s="29">
        <v>61400</v>
      </c>
      <c r="AB58" s="29">
        <v>1659535.08</v>
      </c>
      <c r="AC58" s="29">
        <v>0</v>
      </c>
      <c r="AD58" s="29">
        <v>0</v>
      </c>
      <c r="AE58" s="29">
        <v>174475.53</v>
      </c>
      <c r="AF58" s="29">
        <v>0</v>
      </c>
      <c r="AG58" s="29">
        <v>0</v>
      </c>
      <c r="AH58" s="29">
        <v>571093.75</v>
      </c>
      <c r="AI58" s="29">
        <v>3824.72</v>
      </c>
      <c r="AJ58" s="29">
        <v>0</v>
      </c>
      <c r="AK58" s="29">
        <v>0</v>
      </c>
      <c r="AL58" s="29">
        <v>0</v>
      </c>
      <c r="AM58" s="29">
        <v>0</v>
      </c>
      <c r="AN58" s="29">
        <v>192267.28000000003</v>
      </c>
      <c r="AO58" s="29">
        <v>359263.69000000006</v>
      </c>
      <c r="AP58" s="29">
        <v>129442.81</v>
      </c>
      <c r="AQ58" s="29">
        <v>0</v>
      </c>
      <c r="AR58" s="29">
        <v>362681.14</v>
      </c>
      <c r="AS58" s="29">
        <v>118443.48</v>
      </c>
      <c r="AT58" s="29">
        <v>3931.3</v>
      </c>
      <c r="AU58" s="29">
        <v>0</v>
      </c>
      <c r="AV58" s="29">
        <v>0</v>
      </c>
      <c r="AW58" s="29">
        <v>0</v>
      </c>
      <c r="AX58" s="29">
        <v>154612.79999999999</v>
      </c>
      <c r="AY58" s="29">
        <v>0</v>
      </c>
      <c r="AZ58" s="29">
        <v>0</v>
      </c>
      <c r="BA58" s="29">
        <v>0</v>
      </c>
      <c r="BB58" s="29">
        <v>0</v>
      </c>
      <c r="BC58" s="29">
        <v>287201.61</v>
      </c>
      <c r="BD58" s="29">
        <v>22500</v>
      </c>
      <c r="BE58" s="29">
        <v>8106.95</v>
      </c>
      <c r="BF58" s="29">
        <v>0</v>
      </c>
      <c r="BG58" s="29">
        <v>0</v>
      </c>
      <c r="BH58" s="29">
        <v>219119.4</v>
      </c>
      <c r="BI58" s="29">
        <v>20688.329999999998</v>
      </c>
      <c r="BJ58" s="29">
        <v>100130.69</v>
      </c>
      <c r="BK58" s="29">
        <v>5877.62</v>
      </c>
      <c r="BL58" s="29">
        <v>10163.93</v>
      </c>
      <c r="BM58" s="29">
        <v>0</v>
      </c>
      <c r="BN58" s="29">
        <v>0</v>
      </c>
      <c r="BO58" s="29">
        <v>63800.31</v>
      </c>
      <c r="BP58" s="29">
        <v>0</v>
      </c>
      <c r="BQ58" s="29">
        <v>0</v>
      </c>
      <c r="BR58" s="29">
        <v>0</v>
      </c>
      <c r="BS58" s="29">
        <v>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11292.328083783812</v>
      </c>
      <c r="CG58" s="29">
        <v>1112341.25</v>
      </c>
      <c r="CH58" s="29">
        <v>1858881.09</v>
      </c>
      <c r="CI58" s="29">
        <v>31838.79</v>
      </c>
      <c r="CJ58" s="29">
        <v>0</v>
      </c>
      <c r="CK58" s="29">
        <v>0</v>
      </c>
      <c r="CL58" s="29">
        <v>0</v>
      </c>
      <c r="CM58" s="29">
        <v>303090.94999999995</v>
      </c>
      <c r="CN58" s="29">
        <v>0</v>
      </c>
      <c r="CO58" s="29">
        <v>133471.84</v>
      </c>
      <c r="CP58" s="29">
        <v>6274.52</v>
      </c>
      <c r="CQ58" s="29">
        <v>280162.5</v>
      </c>
      <c r="CR58" s="29">
        <v>0</v>
      </c>
      <c r="CS58" s="29">
        <v>150055.34</v>
      </c>
      <c r="CT58" s="29">
        <v>3911.86</v>
      </c>
      <c r="CU58" s="5">
        <v>2.7410000000000001</v>
      </c>
      <c r="CV58" s="5">
        <v>6.133</v>
      </c>
      <c r="CW58" s="5">
        <v>12.692</v>
      </c>
      <c r="CX58" s="5">
        <v>1.5669999999999999</v>
      </c>
      <c r="CY58" s="5">
        <v>2.702</v>
      </c>
      <c r="CZ58" s="5">
        <v>0.624</v>
      </c>
      <c r="DA58" s="5" t="s">
        <v>430</v>
      </c>
      <c r="DB58" s="13">
        <v>337761154</v>
      </c>
      <c r="DC58" s="13">
        <v>71180153</v>
      </c>
      <c r="DD58" s="13">
        <v>42474927</v>
      </c>
      <c r="DE58" s="4">
        <v>72</v>
      </c>
      <c r="DF58" s="4">
        <v>317</v>
      </c>
      <c r="DG58" s="6">
        <v>12</v>
      </c>
      <c r="DH58" s="6">
        <v>17.940000000000001</v>
      </c>
      <c r="DI58" s="6">
        <v>320.02999999999997</v>
      </c>
      <c r="DJ58" s="5">
        <v>2.3E-2</v>
      </c>
      <c r="DK58" s="41">
        <v>0.16699999999999998</v>
      </c>
      <c r="DL58" s="41">
        <f>DE58/DF58</f>
        <v>0.22712933753943218</v>
      </c>
      <c r="DM58" s="4">
        <f>DF58/(DY58+DZ58)</f>
        <v>12.305900621118019</v>
      </c>
      <c r="DN58" s="41">
        <f>(DQ58+DR58)/(DT58+DU58)</f>
        <v>0.96566210636214911</v>
      </c>
      <c r="DO58" s="43">
        <v>20</v>
      </c>
      <c r="DP58" s="28">
        <v>0</v>
      </c>
      <c r="DQ58" s="28">
        <v>234.22330270198077</v>
      </c>
      <c r="DR58" s="28">
        <v>76.382485207100586</v>
      </c>
      <c r="DS58" s="28">
        <v>0</v>
      </c>
      <c r="DT58" s="28">
        <v>240.42573964497041</v>
      </c>
      <c r="DU58" s="28">
        <v>81.224852071005927</v>
      </c>
      <c r="DV58" s="54">
        <v>43986.971655680514</v>
      </c>
      <c r="DW58" s="55">
        <v>16.444444444444443</v>
      </c>
      <c r="DX58" s="56">
        <v>0.29629629629629628</v>
      </c>
      <c r="DY58" s="55">
        <v>25.759999999999987</v>
      </c>
      <c r="DZ58" s="55">
        <v>0</v>
      </c>
      <c r="EA58" s="44">
        <v>23.125</v>
      </c>
      <c r="EB58" s="44">
        <v>23.0625</v>
      </c>
      <c r="EC58" s="44">
        <v>25</v>
      </c>
      <c r="ED58" s="44">
        <v>23.3125</v>
      </c>
      <c r="EE58" s="44">
        <v>23.8125</v>
      </c>
      <c r="EF58" s="45">
        <v>16</v>
      </c>
      <c r="EG58" s="53">
        <v>1389931.8400000003</v>
      </c>
      <c r="EH58" s="53">
        <v>0</v>
      </c>
      <c r="EI58" s="53">
        <v>0</v>
      </c>
      <c r="EJ58" s="53">
        <v>108500.01000000001</v>
      </c>
      <c r="EK58" s="53">
        <v>209094.06</v>
      </c>
      <c r="EL58" s="53">
        <v>66453.05</v>
      </c>
      <c r="EM58" s="53">
        <v>0</v>
      </c>
      <c r="EN58" s="53">
        <v>99330.75</v>
      </c>
      <c r="EO58" s="53">
        <v>92393.03</v>
      </c>
      <c r="EP58" s="53">
        <v>0</v>
      </c>
      <c r="EQ58" s="53">
        <v>3312</v>
      </c>
      <c r="ER58" s="53">
        <v>0</v>
      </c>
      <c r="ES58" s="53">
        <v>0</v>
      </c>
      <c r="ET58" s="53">
        <v>95522.6</v>
      </c>
      <c r="EU58" s="53">
        <v>625252.11</v>
      </c>
      <c r="EV58" s="53">
        <v>0</v>
      </c>
      <c r="EW58" s="53">
        <v>0</v>
      </c>
      <c r="EX58" s="53">
        <v>58355.73</v>
      </c>
      <c r="EY58" s="53">
        <v>116328.98000000001</v>
      </c>
      <c r="EZ58" s="53">
        <v>55420.05</v>
      </c>
      <c r="FA58" s="53">
        <v>0</v>
      </c>
      <c r="FB58" s="53">
        <v>41886.51</v>
      </c>
      <c r="FC58" s="53">
        <v>23264.9</v>
      </c>
      <c r="FD58" s="53">
        <v>0</v>
      </c>
      <c r="FE58" s="53">
        <v>253.36</v>
      </c>
      <c r="FF58" s="53">
        <v>0</v>
      </c>
      <c r="FG58" s="53">
        <v>0</v>
      </c>
      <c r="FH58" s="53">
        <v>12416.83</v>
      </c>
      <c r="FI58" s="53">
        <v>180368.99</v>
      </c>
      <c r="FJ58" s="53">
        <v>3824.72</v>
      </c>
      <c r="FK58" s="53">
        <v>0</v>
      </c>
      <c r="FL58" s="53">
        <v>105946.91</v>
      </c>
      <c r="FM58" s="53">
        <v>27859.599999999999</v>
      </c>
      <c r="FN58" s="53">
        <v>15898.77</v>
      </c>
      <c r="FO58" s="53">
        <v>0</v>
      </c>
      <c r="FP58" s="53">
        <v>181565.15</v>
      </c>
      <c r="FQ58" s="53">
        <v>34943.480000000003</v>
      </c>
      <c r="FR58" s="53">
        <v>132593.07999999999</v>
      </c>
      <c r="FS58" s="53">
        <v>0</v>
      </c>
      <c r="FT58" s="53">
        <v>0</v>
      </c>
      <c r="FU58" s="53">
        <v>0</v>
      </c>
      <c r="FV58" s="53">
        <v>25574.83</v>
      </c>
      <c r="FW58" s="53">
        <v>184989.39</v>
      </c>
      <c r="FX58" s="53">
        <v>0</v>
      </c>
      <c r="FY58" s="53">
        <v>0</v>
      </c>
      <c r="FZ58" s="53">
        <v>4165.84</v>
      </c>
      <c r="GA58" s="53">
        <v>3874.53</v>
      </c>
      <c r="GB58" s="53">
        <v>793.87</v>
      </c>
      <c r="GC58" s="53">
        <v>0</v>
      </c>
      <c r="GD58" s="53">
        <v>56091.09</v>
      </c>
      <c r="GE58" s="53">
        <v>30652.18</v>
      </c>
      <c r="GF58" s="53">
        <v>13079.45</v>
      </c>
      <c r="GG58" s="53">
        <v>346.5</v>
      </c>
      <c r="GH58" s="53">
        <v>0</v>
      </c>
      <c r="GI58" s="53">
        <v>0</v>
      </c>
      <c r="GJ58" s="53">
        <v>18909.489999999998</v>
      </c>
      <c r="GK58" s="53">
        <v>23462.03</v>
      </c>
      <c r="GL58" s="53">
        <v>0</v>
      </c>
      <c r="GM58" s="53">
        <v>0</v>
      </c>
      <c r="GN58" s="53">
        <v>15234.49</v>
      </c>
      <c r="GO58" s="53">
        <v>0</v>
      </c>
      <c r="GP58" s="53">
        <v>0</v>
      </c>
      <c r="GQ58" s="53">
        <v>0</v>
      </c>
      <c r="GR58" s="53">
        <v>253890.4</v>
      </c>
      <c r="GS58" s="53">
        <v>22500</v>
      </c>
      <c r="GT58" s="53">
        <v>8106.95</v>
      </c>
      <c r="GU58" s="53">
        <v>0</v>
      </c>
      <c r="GV58" s="53">
        <v>0</v>
      </c>
      <c r="GW58" s="53">
        <v>0</v>
      </c>
      <c r="GX58" s="53">
        <v>14122.939999999999</v>
      </c>
      <c r="GY58" s="53">
        <v>1100</v>
      </c>
      <c r="GZ58" s="53">
        <v>0</v>
      </c>
      <c r="HA58" s="53">
        <v>0</v>
      </c>
      <c r="HB58" s="53">
        <v>194.99</v>
      </c>
      <c r="HC58" s="53">
        <v>7984.1399999999994</v>
      </c>
      <c r="HD58" s="53">
        <v>1041</v>
      </c>
      <c r="HE58" s="53">
        <v>0</v>
      </c>
      <c r="HF58" s="53">
        <v>17118.849999999999</v>
      </c>
      <c r="HG58" s="53">
        <v>990.2</v>
      </c>
      <c r="HH58" s="53">
        <v>8314.11</v>
      </c>
      <c r="HI58" s="53">
        <v>0</v>
      </c>
      <c r="HJ58" s="53">
        <v>0</v>
      </c>
      <c r="HK58" s="53">
        <v>499281.9</v>
      </c>
      <c r="HL58" s="53">
        <v>8754.4399999999987</v>
      </c>
    </row>
    <row r="59" spans="1:220" ht="18" customHeight="1" x14ac:dyDescent="0.3">
      <c r="A59" s="2">
        <v>49004</v>
      </c>
      <c r="B59" s="3" t="s">
        <v>152</v>
      </c>
      <c r="C59" s="3" t="s">
        <v>541</v>
      </c>
      <c r="D59" s="6">
        <v>88.372832160000002</v>
      </c>
      <c r="E59" s="15" t="s">
        <v>149</v>
      </c>
      <c r="F59" s="4">
        <v>476</v>
      </c>
      <c r="G59" s="29">
        <v>1641178.71</v>
      </c>
      <c r="H59" s="29">
        <v>15184.87</v>
      </c>
      <c r="I59" s="29">
        <v>2124336.0499999998</v>
      </c>
      <c r="J59" s="29">
        <v>135268</v>
      </c>
      <c r="K59" s="29">
        <v>882486.06</v>
      </c>
      <c r="L59" s="29">
        <v>0</v>
      </c>
      <c r="M59" s="29">
        <v>0</v>
      </c>
      <c r="N59" s="29">
        <v>0</v>
      </c>
      <c r="O59" s="29">
        <v>496512.23</v>
      </c>
      <c r="P59" s="29">
        <v>0</v>
      </c>
      <c r="Q59" s="29">
        <v>140291</v>
      </c>
      <c r="R59" s="29">
        <v>93706</v>
      </c>
      <c r="S59" s="29">
        <v>0</v>
      </c>
      <c r="T59" s="29">
        <v>0</v>
      </c>
      <c r="U59" s="29">
        <v>0</v>
      </c>
      <c r="V59" s="29">
        <v>0</v>
      </c>
      <c r="W59" s="29">
        <v>1972339</v>
      </c>
      <c r="X59" s="29">
        <v>0</v>
      </c>
      <c r="Y59" s="29">
        <v>95254</v>
      </c>
      <c r="Z59" s="29">
        <v>50000</v>
      </c>
      <c r="AA59" s="29">
        <v>57097</v>
      </c>
      <c r="AB59" s="29">
        <v>1838202.0999999999</v>
      </c>
      <c r="AC59" s="29">
        <v>0</v>
      </c>
      <c r="AD59" s="29">
        <v>0</v>
      </c>
      <c r="AE59" s="29">
        <v>150238.66</v>
      </c>
      <c r="AF59" s="29">
        <v>0</v>
      </c>
      <c r="AG59" s="29">
        <v>0</v>
      </c>
      <c r="AH59" s="29">
        <v>458458.38</v>
      </c>
      <c r="AI59" s="29">
        <v>37492.629999999997</v>
      </c>
      <c r="AJ59" s="29">
        <v>0</v>
      </c>
      <c r="AK59" s="29">
        <v>0</v>
      </c>
      <c r="AL59" s="29">
        <v>0</v>
      </c>
      <c r="AM59" s="29">
        <v>0</v>
      </c>
      <c r="AN59" s="29">
        <v>271072.96999999997</v>
      </c>
      <c r="AO59" s="29">
        <v>379289.31</v>
      </c>
      <c r="AP59" s="29">
        <v>131903.76999999999</v>
      </c>
      <c r="AQ59" s="29">
        <v>0</v>
      </c>
      <c r="AR59" s="29">
        <v>536377.38</v>
      </c>
      <c r="AS59" s="29">
        <v>180578.38</v>
      </c>
      <c r="AT59" s="29">
        <v>302.75</v>
      </c>
      <c r="AU59" s="29">
        <v>2014.87</v>
      </c>
      <c r="AV59" s="29">
        <v>0</v>
      </c>
      <c r="AW59" s="29">
        <v>0</v>
      </c>
      <c r="AX59" s="29">
        <v>199224.05</v>
      </c>
      <c r="AY59" s="29">
        <v>7135</v>
      </c>
      <c r="AZ59" s="29">
        <v>7654.4</v>
      </c>
      <c r="BA59" s="29">
        <v>5749.4</v>
      </c>
      <c r="BB59" s="29">
        <v>95237.8</v>
      </c>
      <c r="BC59" s="29">
        <v>18447.580000000002</v>
      </c>
      <c r="BD59" s="29">
        <v>47700</v>
      </c>
      <c r="BE59" s="29">
        <v>0</v>
      </c>
      <c r="BF59" s="29">
        <v>0</v>
      </c>
      <c r="BG59" s="29">
        <v>0</v>
      </c>
      <c r="BH59" s="29">
        <v>339924.81</v>
      </c>
      <c r="BI59" s="29">
        <v>26271.62</v>
      </c>
      <c r="BJ59" s="29">
        <v>161164.21999999997</v>
      </c>
      <c r="BK59" s="29">
        <v>48339.87</v>
      </c>
      <c r="BL59" s="29">
        <v>0</v>
      </c>
      <c r="BM59" s="29">
        <v>0</v>
      </c>
      <c r="BN59" s="29">
        <v>0</v>
      </c>
      <c r="BO59" s="29">
        <v>16179.91</v>
      </c>
      <c r="BP59" s="29">
        <v>3829.5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8591.4484498694055</v>
      </c>
      <c r="CG59" s="29">
        <v>1193979.6000000001</v>
      </c>
      <c r="CH59" s="29">
        <v>798989.54</v>
      </c>
      <c r="CI59" s="29">
        <v>71246.91</v>
      </c>
      <c r="CJ59" s="29">
        <v>5906.47</v>
      </c>
      <c r="CK59" s="29">
        <v>0</v>
      </c>
      <c r="CL59" s="29">
        <v>0</v>
      </c>
      <c r="CM59" s="29">
        <v>359786.33</v>
      </c>
      <c r="CN59" s="29">
        <v>0</v>
      </c>
      <c r="CO59" s="29">
        <v>325722.96000000002</v>
      </c>
      <c r="CP59" s="29">
        <v>71237.52</v>
      </c>
      <c r="CQ59" s="29">
        <v>361835</v>
      </c>
      <c r="CR59" s="29">
        <v>0</v>
      </c>
      <c r="CS59" s="29">
        <v>325720.62</v>
      </c>
      <c r="CT59" s="29">
        <v>96626.41</v>
      </c>
      <c r="CU59" s="5">
        <v>2.343</v>
      </c>
      <c r="CV59" s="5">
        <v>5.242</v>
      </c>
      <c r="CW59" s="5">
        <v>10.849</v>
      </c>
      <c r="CX59" s="5">
        <v>1.5669999999999999</v>
      </c>
      <c r="CY59" s="5">
        <v>2.8540000000000001</v>
      </c>
      <c r="CZ59" s="5">
        <v>1.17</v>
      </c>
      <c r="DA59" s="5" t="s">
        <v>430</v>
      </c>
      <c r="DB59" s="13">
        <v>137516876</v>
      </c>
      <c r="DC59" s="13">
        <v>139998028</v>
      </c>
      <c r="DD59" s="13">
        <v>33671921</v>
      </c>
      <c r="DE59" s="4">
        <v>83</v>
      </c>
      <c r="DF59" s="4">
        <v>512</v>
      </c>
      <c r="DG59" s="6">
        <v>59</v>
      </c>
      <c r="DH59" s="6">
        <v>27.57</v>
      </c>
      <c r="DI59" s="6">
        <v>480.43</v>
      </c>
      <c r="DJ59" s="5">
        <v>0</v>
      </c>
      <c r="DK59" s="41">
        <v>0.17600000000000002</v>
      </c>
      <c r="DL59" s="41">
        <f>DE59/DF59</f>
        <v>0.162109375</v>
      </c>
      <c r="DM59" s="4">
        <f>DF59/(DY59+DZ59)</f>
        <v>15.45893719806763</v>
      </c>
      <c r="DN59" s="41">
        <f>(DQ59+DR59)/(DT59+DU59)</f>
        <v>0.90407081752823093</v>
      </c>
      <c r="DO59" s="43">
        <v>26</v>
      </c>
      <c r="DP59" s="28">
        <v>34.384057971014492</v>
      </c>
      <c r="DQ59" s="28">
        <v>279.26598802395205</v>
      </c>
      <c r="DR59" s="28">
        <v>153.69628742514971</v>
      </c>
      <c r="DS59" s="28">
        <v>34.384057971014492</v>
      </c>
      <c r="DT59" s="28">
        <v>317.71856287425146</v>
      </c>
      <c r="DU59" s="28">
        <v>161.18449101796409</v>
      </c>
      <c r="DV59" s="54">
        <v>45081.226681195491</v>
      </c>
      <c r="DW59" s="55">
        <v>15.911764705882353</v>
      </c>
      <c r="DX59" s="56">
        <v>0.14705882352941177</v>
      </c>
      <c r="DY59" s="55">
        <v>33.120000000000005</v>
      </c>
      <c r="DZ59" s="55">
        <v>0</v>
      </c>
      <c r="EA59" s="44">
        <v>17.076899999999998</v>
      </c>
      <c r="EB59" s="44">
        <v>20.307700000000001</v>
      </c>
      <c r="EC59" s="44">
        <v>21.076899999999998</v>
      </c>
      <c r="ED59" s="44">
        <v>21.538499999999999</v>
      </c>
      <c r="EE59" s="44">
        <v>20.1538</v>
      </c>
      <c r="EF59" s="45">
        <v>13</v>
      </c>
      <c r="EG59" s="53">
        <v>1623075.6300000001</v>
      </c>
      <c r="EH59" s="53">
        <v>83859.94</v>
      </c>
      <c r="EI59" s="53">
        <v>0</v>
      </c>
      <c r="EJ59" s="53">
        <v>220459.34000000003</v>
      </c>
      <c r="EK59" s="53">
        <v>260936.12</v>
      </c>
      <c r="EL59" s="53">
        <v>84309.53</v>
      </c>
      <c r="EM59" s="53">
        <v>0</v>
      </c>
      <c r="EN59" s="53">
        <v>178982.77</v>
      </c>
      <c r="EO59" s="53">
        <v>106956</v>
      </c>
      <c r="EP59" s="53">
        <v>0</v>
      </c>
      <c r="EQ59" s="53">
        <v>1500</v>
      </c>
      <c r="ER59" s="53">
        <v>0</v>
      </c>
      <c r="ES59" s="53">
        <v>0</v>
      </c>
      <c r="ET59" s="53">
        <v>120595.1</v>
      </c>
      <c r="EU59" s="53">
        <v>450759.01</v>
      </c>
      <c r="EV59" s="53">
        <v>26108.089999999997</v>
      </c>
      <c r="EW59" s="53">
        <v>0</v>
      </c>
      <c r="EX59" s="53">
        <v>62983.099999999991</v>
      </c>
      <c r="EY59" s="53">
        <v>103939.02999999998</v>
      </c>
      <c r="EZ59" s="53">
        <v>34745.050000000003</v>
      </c>
      <c r="FA59" s="53">
        <v>0</v>
      </c>
      <c r="FB59" s="53">
        <v>53704.3</v>
      </c>
      <c r="FC59" s="53">
        <v>19050.73</v>
      </c>
      <c r="FD59" s="53">
        <v>-1529.08</v>
      </c>
      <c r="FE59" s="53">
        <v>0</v>
      </c>
      <c r="FF59" s="53">
        <v>0</v>
      </c>
      <c r="FG59" s="53">
        <v>0</v>
      </c>
      <c r="FH59" s="53">
        <v>16168.67</v>
      </c>
      <c r="FI59" s="53">
        <v>166407.78</v>
      </c>
      <c r="FJ59" s="53">
        <v>13454.58</v>
      </c>
      <c r="FK59" s="53">
        <v>0</v>
      </c>
      <c r="FL59" s="53">
        <v>140815.76</v>
      </c>
      <c r="FM59" s="53">
        <v>49112.560000000005</v>
      </c>
      <c r="FN59" s="53">
        <v>7845.89</v>
      </c>
      <c r="FO59" s="53">
        <v>32018.41</v>
      </c>
      <c r="FP59" s="53">
        <v>268547.11</v>
      </c>
      <c r="FQ59" s="53">
        <v>24161.9</v>
      </c>
      <c r="FR59" s="53">
        <v>277830.63</v>
      </c>
      <c r="FS59" s="53">
        <v>514.87</v>
      </c>
      <c r="FT59" s="53">
        <v>0</v>
      </c>
      <c r="FU59" s="53">
        <v>0</v>
      </c>
      <c r="FV59" s="53">
        <v>27465.279999999999</v>
      </c>
      <c r="FW59" s="53">
        <v>215793.58</v>
      </c>
      <c r="FX59" s="53">
        <v>1559.57</v>
      </c>
      <c r="FY59" s="53">
        <v>0</v>
      </c>
      <c r="FZ59" s="53">
        <v>13794.04</v>
      </c>
      <c r="GA59" s="53">
        <v>8464.3799999999992</v>
      </c>
      <c r="GB59" s="53">
        <v>8852.67</v>
      </c>
      <c r="GC59" s="53">
        <v>33278.39</v>
      </c>
      <c r="GD59" s="53">
        <v>18894.71</v>
      </c>
      <c r="GE59" s="53">
        <v>40346.239999999998</v>
      </c>
      <c r="GF59" s="53">
        <v>52441.08</v>
      </c>
      <c r="GG59" s="53">
        <v>0</v>
      </c>
      <c r="GH59" s="53">
        <v>0</v>
      </c>
      <c r="GI59" s="53">
        <v>0</v>
      </c>
      <c r="GJ59" s="53">
        <v>49210.37</v>
      </c>
      <c r="GK59" s="53">
        <v>0</v>
      </c>
      <c r="GL59" s="53">
        <v>0</v>
      </c>
      <c r="GM59" s="53">
        <v>0</v>
      </c>
      <c r="GN59" s="53">
        <v>1319.95</v>
      </c>
      <c r="GO59" s="53">
        <v>0</v>
      </c>
      <c r="GP59" s="53">
        <v>0</v>
      </c>
      <c r="GQ59" s="53">
        <v>29941</v>
      </c>
      <c r="GR59" s="53">
        <v>0</v>
      </c>
      <c r="GS59" s="53">
        <v>47700</v>
      </c>
      <c r="GT59" s="53">
        <v>0</v>
      </c>
      <c r="GU59" s="53">
        <v>0</v>
      </c>
      <c r="GV59" s="53">
        <v>0</v>
      </c>
      <c r="GW59" s="53">
        <v>0</v>
      </c>
      <c r="GX59" s="53">
        <v>0</v>
      </c>
      <c r="GY59" s="53">
        <v>0</v>
      </c>
      <c r="GZ59" s="53">
        <v>0</v>
      </c>
      <c r="HA59" s="53">
        <v>0</v>
      </c>
      <c r="HB59" s="53">
        <v>0</v>
      </c>
      <c r="HC59" s="53">
        <v>12831.49</v>
      </c>
      <c r="HD59" s="53">
        <v>1900.03</v>
      </c>
      <c r="HE59" s="53">
        <v>0</v>
      </c>
      <c r="HF59" s="53">
        <v>34696.07</v>
      </c>
      <c r="HG59" s="53">
        <v>6243.42</v>
      </c>
      <c r="HH59" s="53">
        <v>1110.24</v>
      </c>
      <c r="HI59" s="53">
        <v>0</v>
      </c>
      <c r="HJ59" s="53">
        <v>0</v>
      </c>
      <c r="HK59" s="53">
        <v>701759.81</v>
      </c>
      <c r="HL59" s="53">
        <v>12056.25</v>
      </c>
    </row>
    <row r="60" spans="1:220" ht="18" customHeight="1" x14ac:dyDescent="0.3">
      <c r="A60" s="2">
        <v>63001</v>
      </c>
      <c r="B60" s="3" t="s">
        <v>203</v>
      </c>
      <c r="C60" s="3" t="s">
        <v>580</v>
      </c>
      <c r="D60" s="6">
        <v>72.312861740000002</v>
      </c>
      <c r="E60" s="15" t="s">
        <v>204</v>
      </c>
      <c r="F60" s="4">
        <v>293</v>
      </c>
      <c r="G60" s="29">
        <v>398709.64</v>
      </c>
      <c r="H60" s="29">
        <v>26993.7</v>
      </c>
      <c r="I60" s="29">
        <v>1666889.92</v>
      </c>
      <c r="J60" s="29">
        <v>78571.42</v>
      </c>
      <c r="K60" s="29">
        <v>472985.52</v>
      </c>
      <c r="L60" s="29">
        <v>0</v>
      </c>
      <c r="M60" s="29">
        <v>0</v>
      </c>
      <c r="N60" s="29">
        <v>20627.25</v>
      </c>
      <c r="O60" s="29">
        <v>227794.99</v>
      </c>
      <c r="P60" s="29">
        <v>0</v>
      </c>
      <c r="Q60" s="29">
        <v>129558</v>
      </c>
      <c r="R60" s="29">
        <v>0</v>
      </c>
      <c r="S60" s="29">
        <v>687.6</v>
      </c>
      <c r="T60" s="29">
        <v>0</v>
      </c>
      <c r="U60" s="29">
        <v>0</v>
      </c>
      <c r="V60" s="29">
        <v>0</v>
      </c>
      <c r="W60" s="29">
        <v>1628021</v>
      </c>
      <c r="X60" s="29">
        <v>0</v>
      </c>
      <c r="Y60" s="29">
        <v>129433</v>
      </c>
      <c r="Z60" s="29">
        <v>0</v>
      </c>
      <c r="AA60" s="29">
        <v>56179</v>
      </c>
      <c r="AB60" s="29">
        <v>1059915.24</v>
      </c>
      <c r="AC60" s="29">
        <v>27058.39</v>
      </c>
      <c r="AD60" s="29">
        <v>0</v>
      </c>
      <c r="AE60" s="29">
        <v>64736.22</v>
      </c>
      <c r="AF60" s="29">
        <v>0</v>
      </c>
      <c r="AG60" s="29">
        <v>0</v>
      </c>
      <c r="AH60" s="29">
        <v>282513.06</v>
      </c>
      <c r="AI60" s="29">
        <v>44458.83</v>
      </c>
      <c r="AJ60" s="29">
        <v>0</v>
      </c>
      <c r="AK60" s="29">
        <v>0</v>
      </c>
      <c r="AL60" s="29">
        <v>0</v>
      </c>
      <c r="AM60" s="29">
        <v>0</v>
      </c>
      <c r="AN60" s="29">
        <v>103250.33000000002</v>
      </c>
      <c r="AO60" s="29">
        <v>384007.83999999997</v>
      </c>
      <c r="AP60" s="29">
        <v>83834.8</v>
      </c>
      <c r="AQ60" s="29">
        <v>0</v>
      </c>
      <c r="AR60" s="29">
        <v>273940.69</v>
      </c>
      <c r="AS60" s="29">
        <v>91028.43</v>
      </c>
      <c r="AT60" s="29">
        <v>7238.96</v>
      </c>
      <c r="AU60" s="29">
        <v>0</v>
      </c>
      <c r="AV60" s="29">
        <v>0</v>
      </c>
      <c r="AW60" s="29">
        <v>0</v>
      </c>
      <c r="AX60" s="29">
        <v>123939.4</v>
      </c>
      <c r="AY60" s="29">
        <v>1164.1100000000001</v>
      </c>
      <c r="AZ60" s="29">
        <v>380</v>
      </c>
      <c r="BA60" s="29">
        <v>0</v>
      </c>
      <c r="BB60" s="29">
        <v>0</v>
      </c>
      <c r="BC60" s="29">
        <v>86774.54</v>
      </c>
      <c r="BD60" s="29">
        <v>95639.05</v>
      </c>
      <c r="BE60" s="29">
        <v>0</v>
      </c>
      <c r="BF60" s="29">
        <v>0</v>
      </c>
      <c r="BG60" s="29">
        <v>0</v>
      </c>
      <c r="BH60" s="29">
        <v>57955.01</v>
      </c>
      <c r="BI60" s="29">
        <v>21182.51</v>
      </c>
      <c r="BJ60" s="29">
        <v>44069.05</v>
      </c>
      <c r="BK60" s="29">
        <v>3600.58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4233.2700000000004</v>
      </c>
      <c r="CC60" s="29">
        <v>0</v>
      </c>
      <c r="CD60" s="29">
        <v>0</v>
      </c>
      <c r="CE60" s="29">
        <v>0</v>
      </c>
      <c r="CF60" s="29">
        <v>8781.196075820184</v>
      </c>
      <c r="CG60" s="29">
        <v>667204.14</v>
      </c>
      <c r="CH60" s="29">
        <v>1207437.6599999999</v>
      </c>
      <c r="CI60" s="29">
        <v>104512.96000000001</v>
      </c>
      <c r="CJ60" s="29">
        <v>26806.16</v>
      </c>
      <c r="CK60" s="29">
        <v>0</v>
      </c>
      <c r="CL60" s="29">
        <v>0</v>
      </c>
      <c r="CM60" s="29">
        <v>199379.32</v>
      </c>
      <c r="CN60" s="29">
        <v>0</v>
      </c>
      <c r="CO60" s="29">
        <v>132409.74</v>
      </c>
      <c r="CP60" s="29">
        <v>109041.53</v>
      </c>
      <c r="CQ60" s="29">
        <v>195975</v>
      </c>
      <c r="CR60" s="29">
        <v>0</v>
      </c>
      <c r="CS60" s="29">
        <v>141751.19</v>
      </c>
      <c r="CT60" s="29">
        <v>100101.54</v>
      </c>
      <c r="CU60" s="5">
        <v>1.512</v>
      </c>
      <c r="CV60" s="5">
        <v>3.383</v>
      </c>
      <c r="CW60" s="5">
        <v>7.0010000000000003</v>
      </c>
      <c r="CX60" s="5">
        <v>1.5669999999999999</v>
      </c>
      <c r="CY60" s="5">
        <v>2.6949999999999998</v>
      </c>
      <c r="CZ60" s="5">
        <v>1.292</v>
      </c>
      <c r="DA60" s="5"/>
      <c r="DB60" s="13">
        <v>111533071</v>
      </c>
      <c r="DC60" s="13">
        <v>29120364</v>
      </c>
      <c r="DD60" s="13">
        <v>7559312</v>
      </c>
      <c r="DE60" s="4">
        <v>47</v>
      </c>
      <c r="DF60" s="4">
        <v>324</v>
      </c>
      <c r="DG60" s="6">
        <v>130</v>
      </c>
      <c r="DH60" s="6">
        <v>8.9</v>
      </c>
      <c r="DI60" s="6">
        <v>293</v>
      </c>
      <c r="DJ60" s="5">
        <v>2.1000000000000001E-2</v>
      </c>
      <c r="DK60" s="41">
        <v>0.42700000000000005</v>
      </c>
      <c r="DL60" s="41">
        <f>DE60/DF60</f>
        <v>0.14506172839506173</v>
      </c>
      <c r="DM60" s="4">
        <f>DF60/(DY60+DZ60)</f>
        <v>13.834329632792485</v>
      </c>
      <c r="DN60" s="41">
        <f>(DQ60+DR60)/(DT60+DU60)</f>
        <v>0.90079518103029421</v>
      </c>
      <c r="DO60" s="43">
        <v>20</v>
      </c>
      <c r="DP60" s="28">
        <v>28.811668473440427</v>
      </c>
      <c r="DQ60" s="28">
        <v>158.94954885260535</v>
      </c>
      <c r="DR60" s="28">
        <v>92.64031055900621</v>
      </c>
      <c r="DS60" s="28">
        <v>28.811668473440427</v>
      </c>
      <c r="DT60" s="28">
        <v>180.77453788076025</v>
      </c>
      <c r="DU60" s="28">
        <v>98.522981366459632</v>
      </c>
      <c r="DV60" s="54">
        <v>42865.539016689232</v>
      </c>
      <c r="DW60" s="55">
        <v>10.928571428571429</v>
      </c>
      <c r="DX60" s="56">
        <v>0.6785714285714286</v>
      </c>
      <c r="DY60" s="55">
        <v>23.419999999999998</v>
      </c>
      <c r="DZ60" s="55">
        <v>0</v>
      </c>
      <c r="EA60" s="44">
        <v>15.3636</v>
      </c>
      <c r="EB60" s="44">
        <v>18.454499999999999</v>
      </c>
      <c r="EC60" s="44">
        <v>16.363600000000002</v>
      </c>
      <c r="ED60" s="44">
        <v>18.818200000000001</v>
      </c>
      <c r="EE60" s="44">
        <v>17.363600000000002</v>
      </c>
      <c r="EF60" s="45">
        <v>11</v>
      </c>
      <c r="EG60" s="53">
        <v>989698.09</v>
      </c>
      <c r="EH60" s="53">
        <v>54115.86</v>
      </c>
      <c r="EI60" s="53">
        <v>0</v>
      </c>
      <c r="EJ60" s="53">
        <v>78158.69</v>
      </c>
      <c r="EK60" s="53">
        <v>254192.47</v>
      </c>
      <c r="EL60" s="53">
        <v>51317.86</v>
      </c>
      <c r="EM60" s="53">
        <v>0</v>
      </c>
      <c r="EN60" s="53">
        <v>96830.99</v>
      </c>
      <c r="EO60" s="53">
        <v>39276.800000000003</v>
      </c>
      <c r="EP60" s="53">
        <v>60936.78</v>
      </c>
      <c r="EQ60" s="53">
        <v>80963.649999999994</v>
      </c>
      <c r="ER60" s="53">
        <v>0</v>
      </c>
      <c r="ES60" s="53">
        <v>0</v>
      </c>
      <c r="ET60" s="53">
        <v>77365.73000000001</v>
      </c>
      <c r="EU60" s="53">
        <v>275215.61</v>
      </c>
      <c r="EV60" s="53">
        <v>15508.04</v>
      </c>
      <c r="EW60" s="53">
        <v>0</v>
      </c>
      <c r="EX60" s="53">
        <v>18095.21</v>
      </c>
      <c r="EY60" s="53">
        <v>103198.01000000001</v>
      </c>
      <c r="EZ60" s="53">
        <v>26688.68</v>
      </c>
      <c r="FA60" s="53">
        <v>0</v>
      </c>
      <c r="FB60" s="53">
        <v>34328.46</v>
      </c>
      <c r="FC60" s="53">
        <v>7006.99</v>
      </c>
      <c r="FD60" s="53">
        <v>7785.3</v>
      </c>
      <c r="FE60" s="53">
        <v>10329.630000000001</v>
      </c>
      <c r="FF60" s="53">
        <v>0</v>
      </c>
      <c r="FG60" s="53">
        <v>0</v>
      </c>
      <c r="FH60" s="53">
        <v>10144.49</v>
      </c>
      <c r="FI60" s="53">
        <v>25394.71</v>
      </c>
      <c r="FJ60" s="53">
        <v>1496.65</v>
      </c>
      <c r="FK60" s="53">
        <v>0</v>
      </c>
      <c r="FL60" s="53">
        <v>47033.05</v>
      </c>
      <c r="FM60" s="53">
        <v>10810.05</v>
      </c>
      <c r="FN60" s="53">
        <v>1090.58</v>
      </c>
      <c r="FO60" s="53">
        <v>0</v>
      </c>
      <c r="FP60" s="53">
        <v>100442.61</v>
      </c>
      <c r="FQ60" s="53">
        <v>22012.560000000001</v>
      </c>
      <c r="FR60" s="53">
        <v>1013.23</v>
      </c>
      <c r="FS60" s="53">
        <v>3405.96</v>
      </c>
      <c r="FT60" s="53">
        <v>0</v>
      </c>
      <c r="FU60" s="53">
        <v>0</v>
      </c>
      <c r="FV60" s="53">
        <v>23544.760000000002</v>
      </c>
      <c r="FW60" s="53">
        <v>89137.23</v>
      </c>
      <c r="FX60" s="53">
        <v>396.66999999999996</v>
      </c>
      <c r="FY60" s="53">
        <v>0</v>
      </c>
      <c r="FZ60" s="53">
        <v>4373.54</v>
      </c>
      <c r="GA60" s="53">
        <v>7567.03</v>
      </c>
      <c r="GB60" s="53">
        <v>4344.68</v>
      </c>
      <c r="GC60" s="53">
        <v>0</v>
      </c>
      <c r="GD60" s="53">
        <v>38657.980000000003</v>
      </c>
      <c r="GE60" s="53">
        <v>19566.13</v>
      </c>
      <c r="GF60" s="53">
        <v>68715.86</v>
      </c>
      <c r="GG60" s="53">
        <v>7622.66</v>
      </c>
      <c r="GH60" s="53">
        <v>0</v>
      </c>
      <c r="GI60" s="53">
        <v>0</v>
      </c>
      <c r="GJ60" s="53">
        <v>21957.93</v>
      </c>
      <c r="GK60" s="53">
        <v>26288.880000000001</v>
      </c>
      <c r="GL60" s="53">
        <v>0</v>
      </c>
      <c r="GM60" s="53">
        <v>0</v>
      </c>
      <c r="GN60" s="53">
        <v>500</v>
      </c>
      <c r="GO60" s="53">
        <v>0</v>
      </c>
      <c r="GP60" s="53">
        <v>0</v>
      </c>
      <c r="GQ60" s="53">
        <v>0</v>
      </c>
      <c r="GR60" s="53">
        <v>63870.49</v>
      </c>
      <c r="GS60" s="53">
        <v>90779</v>
      </c>
      <c r="GT60" s="53">
        <v>0</v>
      </c>
      <c r="GU60" s="53">
        <v>0</v>
      </c>
      <c r="GV60" s="53">
        <v>0</v>
      </c>
      <c r="GW60" s="53">
        <v>0</v>
      </c>
      <c r="GX60" s="53">
        <v>10469</v>
      </c>
      <c r="GY60" s="53">
        <v>1430</v>
      </c>
      <c r="GZ60" s="53">
        <v>0</v>
      </c>
      <c r="HA60" s="53">
        <v>0</v>
      </c>
      <c r="HB60" s="53">
        <v>323</v>
      </c>
      <c r="HC60" s="53">
        <v>12220.86</v>
      </c>
      <c r="HD60" s="53">
        <v>393</v>
      </c>
      <c r="HE60" s="53">
        <v>0</v>
      </c>
      <c r="HF60" s="53">
        <v>26584.7</v>
      </c>
      <c r="HG60" s="53">
        <v>8026</v>
      </c>
      <c r="HH60" s="53">
        <v>10538.98</v>
      </c>
      <c r="HI60" s="53">
        <v>2012.91</v>
      </c>
      <c r="HJ60" s="53">
        <v>0</v>
      </c>
      <c r="HK60" s="53">
        <v>253930.01</v>
      </c>
      <c r="HL60" s="53">
        <v>1640</v>
      </c>
    </row>
    <row r="61" spans="1:220" ht="18" customHeight="1" x14ac:dyDescent="0.3">
      <c r="A61" s="2">
        <v>53001</v>
      </c>
      <c r="B61" s="3" t="s">
        <v>168</v>
      </c>
      <c r="C61" s="3" t="s">
        <v>554</v>
      </c>
      <c r="D61" s="6">
        <v>222.42804197000001</v>
      </c>
      <c r="E61" s="15" t="s">
        <v>169</v>
      </c>
      <c r="F61" s="4">
        <v>239</v>
      </c>
      <c r="G61" s="29">
        <v>882488.4</v>
      </c>
      <c r="H61" s="29">
        <v>11123.29</v>
      </c>
      <c r="I61" s="29">
        <v>936811.75</v>
      </c>
      <c r="J61" s="29">
        <v>91980.02</v>
      </c>
      <c r="K61" s="29">
        <v>708350.1</v>
      </c>
      <c r="L61" s="29">
        <v>0</v>
      </c>
      <c r="M61" s="29">
        <v>0</v>
      </c>
      <c r="N61" s="29">
        <v>0</v>
      </c>
      <c r="O61" s="29">
        <v>445577.61</v>
      </c>
      <c r="P61" s="29">
        <v>0</v>
      </c>
      <c r="Q61" s="29">
        <v>0</v>
      </c>
      <c r="R61" s="29">
        <v>52371</v>
      </c>
      <c r="S61" s="29">
        <v>0</v>
      </c>
      <c r="T61" s="29">
        <v>0</v>
      </c>
      <c r="U61" s="29">
        <v>0</v>
      </c>
      <c r="V61" s="29">
        <v>0</v>
      </c>
      <c r="W61" s="29">
        <v>887568</v>
      </c>
      <c r="X61" s="29">
        <v>0</v>
      </c>
      <c r="Y61" s="29">
        <v>0</v>
      </c>
      <c r="Z61" s="29">
        <v>0</v>
      </c>
      <c r="AA61" s="29">
        <v>51384</v>
      </c>
      <c r="AB61" s="29">
        <v>1118088.43</v>
      </c>
      <c r="AC61" s="29">
        <v>0</v>
      </c>
      <c r="AD61" s="29">
        <v>0</v>
      </c>
      <c r="AE61" s="29">
        <v>66435.25</v>
      </c>
      <c r="AF61" s="29">
        <v>0</v>
      </c>
      <c r="AG61" s="29">
        <v>0</v>
      </c>
      <c r="AH61" s="29">
        <v>316156.98</v>
      </c>
      <c r="AI61" s="29">
        <v>12254.99</v>
      </c>
      <c r="AJ61" s="29">
        <v>0</v>
      </c>
      <c r="AK61" s="29">
        <v>0</v>
      </c>
      <c r="AL61" s="29">
        <v>0</v>
      </c>
      <c r="AM61" s="29">
        <v>0</v>
      </c>
      <c r="AN61" s="29">
        <v>176737.2</v>
      </c>
      <c r="AO61" s="29">
        <v>250873.41999999998</v>
      </c>
      <c r="AP61" s="29">
        <v>95590.71</v>
      </c>
      <c r="AQ61" s="29">
        <v>0</v>
      </c>
      <c r="AR61" s="29">
        <v>286792.51</v>
      </c>
      <c r="AS61" s="29">
        <v>37056.559999999998</v>
      </c>
      <c r="AT61" s="29">
        <v>562.25</v>
      </c>
      <c r="AU61" s="29">
        <v>0</v>
      </c>
      <c r="AV61" s="29">
        <v>0</v>
      </c>
      <c r="AW61" s="29">
        <v>0</v>
      </c>
      <c r="AX61" s="29">
        <v>163604.54999999999</v>
      </c>
      <c r="AY61" s="29">
        <v>4181.54</v>
      </c>
      <c r="AZ61" s="29">
        <v>0</v>
      </c>
      <c r="BA61" s="29">
        <v>2907.15</v>
      </c>
      <c r="BB61" s="29">
        <v>166327.67000000001</v>
      </c>
      <c r="BC61" s="29">
        <v>65228.54</v>
      </c>
      <c r="BD61" s="29">
        <v>69978</v>
      </c>
      <c r="BE61" s="29">
        <v>0</v>
      </c>
      <c r="BF61" s="29">
        <v>0</v>
      </c>
      <c r="BG61" s="29">
        <v>0</v>
      </c>
      <c r="BH61" s="29">
        <v>20474.560000000001</v>
      </c>
      <c r="BI61" s="29">
        <v>12145.66</v>
      </c>
      <c r="BJ61" s="29">
        <v>77787.08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0</v>
      </c>
      <c r="BY61" s="29">
        <v>0</v>
      </c>
      <c r="BZ61" s="29">
        <v>0</v>
      </c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10663.20389160486</v>
      </c>
      <c r="CG61" s="29">
        <v>650200.24</v>
      </c>
      <c r="CH61" s="29">
        <v>1242010.1599999999</v>
      </c>
      <c r="CI61" s="29">
        <v>521654.07</v>
      </c>
      <c r="CJ61" s="29">
        <v>0</v>
      </c>
      <c r="CK61" s="29">
        <v>0</v>
      </c>
      <c r="CL61" s="29">
        <v>0</v>
      </c>
      <c r="CM61" s="29">
        <v>463845.04</v>
      </c>
      <c r="CN61" s="29">
        <v>0</v>
      </c>
      <c r="CO61" s="29">
        <v>139255.01999999999</v>
      </c>
      <c r="CP61" s="29">
        <v>18155</v>
      </c>
      <c r="CQ61" s="29">
        <v>450157.5</v>
      </c>
      <c r="CR61" s="29">
        <v>0</v>
      </c>
      <c r="CS61" s="29">
        <v>139382.22</v>
      </c>
      <c r="CT61" s="29">
        <v>13311.67</v>
      </c>
      <c r="CU61" s="5">
        <v>1.512</v>
      </c>
      <c r="CV61" s="5">
        <v>3.383</v>
      </c>
      <c r="CW61" s="5">
        <v>7.0010000000000003</v>
      </c>
      <c r="CX61" s="5">
        <v>1.5669999999999999</v>
      </c>
      <c r="CY61" s="5">
        <v>1.9259999999999999</v>
      </c>
      <c r="CZ61" s="5">
        <v>1.419</v>
      </c>
      <c r="DA61" s="5"/>
      <c r="DB61" s="13">
        <v>243787577</v>
      </c>
      <c r="DC61" s="13">
        <v>44453847</v>
      </c>
      <c r="DD61" s="13">
        <v>31653298</v>
      </c>
      <c r="DE61" s="4">
        <v>42</v>
      </c>
      <c r="DF61" s="4">
        <v>239</v>
      </c>
      <c r="DG61" s="6">
        <v>36</v>
      </c>
      <c r="DH61" s="6">
        <v>12.96</v>
      </c>
      <c r="DI61" s="6">
        <v>239.04</v>
      </c>
      <c r="DJ61" s="5">
        <v>9.0000000000000011E-3</v>
      </c>
      <c r="DK61" s="41">
        <v>0.29299999999999998</v>
      </c>
      <c r="DL61" s="41">
        <f>DE61/DF61</f>
        <v>0.17573221757322174</v>
      </c>
      <c r="DM61" s="4">
        <f>DF61/(DY61+DZ61)</f>
        <v>10.364267129228098</v>
      </c>
      <c r="DN61" s="41">
        <f>(DQ61+DR61)/(DT61+DU61)</f>
        <v>0.87851770086846237</v>
      </c>
      <c r="DO61" s="43">
        <v>24</v>
      </c>
      <c r="DP61" s="28">
        <v>0</v>
      </c>
      <c r="DQ61" s="28">
        <v>133.27366459627328</v>
      </c>
      <c r="DR61" s="28">
        <v>76.02875776397515</v>
      </c>
      <c r="DS61" s="28">
        <v>0</v>
      </c>
      <c r="DT61" s="28">
        <v>157.3257142857143</v>
      </c>
      <c r="DU61" s="28">
        <v>80.9192546583851</v>
      </c>
      <c r="DV61" s="54">
        <v>41055.60163300384</v>
      </c>
      <c r="DW61" s="55">
        <v>14.6</v>
      </c>
      <c r="DX61" s="56">
        <v>0.32</v>
      </c>
      <c r="DY61" s="55">
        <v>23.060000000000006</v>
      </c>
      <c r="DZ61" s="55">
        <v>0</v>
      </c>
      <c r="EA61" s="44">
        <v>19</v>
      </c>
      <c r="EB61" s="44">
        <v>23.2105</v>
      </c>
      <c r="EC61" s="44">
        <v>23.157900000000001</v>
      </c>
      <c r="ED61" s="44">
        <v>23.1053</v>
      </c>
      <c r="EE61" s="44">
        <v>22.263200000000001</v>
      </c>
      <c r="EF61" s="45">
        <v>19</v>
      </c>
      <c r="EG61" s="53">
        <v>1105084.68</v>
      </c>
      <c r="EH61" s="53">
        <v>9930.59</v>
      </c>
      <c r="EI61" s="53">
        <v>0</v>
      </c>
      <c r="EJ61" s="53">
        <v>128888.07</v>
      </c>
      <c r="EK61" s="53">
        <v>159129.97</v>
      </c>
      <c r="EL61" s="53">
        <v>69579.86</v>
      </c>
      <c r="EM61" s="53">
        <v>0</v>
      </c>
      <c r="EN61" s="53">
        <v>75525.070000000007</v>
      </c>
      <c r="EO61" s="53">
        <v>17404.689999999999</v>
      </c>
      <c r="EP61" s="53">
        <v>1116.44</v>
      </c>
      <c r="EQ61" s="53">
        <v>0</v>
      </c>
      <c r="ER61" s="53">
        <v>0</v>
      </c>
      <c r="ES61" s="53">
        <v>0</v>
      </c>
      <c r="ET61" s="53">
        <v>97299.6</v>
      </c>
      <c r="EU61" s="53">
        <v>265123.52</v>
      </c>
      <c r="EV61" s="53">
        <v>2324.4</v>
      </c>
      <c r="EW61" s="53">
        <v>0</v>
      </c>
      <c r="EX61" s="53">
        <v>27398.29</v>
      </c>
      <c r="EY61" s="53">
        <v>62792.090000000004</v>
      </c>
      <c r="EZ61" s="53">
        <v>14848.35</v>
      </c>
      <c r="FA61" s="53">
        <v>0</v>
      </c>
      <c r="FB61" s="53">
        <v>11353.08</v>
      </c>
      <c r="FC61" s="53">
        <v>3187.9</v>
      </c>
      <c r="FD61" s="53">
        <v>199.7</v>
      </c>
      <c r="FE61" s="53">
        <v>0</v>
      </c>
      <c r="FF61" s="53">
        <v>0</v>
      </c>
      <c r="FG61" s="53">
        <v>0</v>
      </c>
      <c r="FH61" s="53">
        <v>10157.14</v>
      </c>
      <c r="FI61" s="53">
        <v>32003.019999999997</v>
      </c>
      <c r="FJ61" s="53">
        <v>0</v>
      </c>
      <c r="FK61" s="53">
        <v>0</v>
      </c>
      <c r="FL61" s="53">
        <v>69419.930000000008</v>
      </c>
      <c r="FM61" s="53">
        <v>20313.13</v>
      </c>
      <c r="FN61" s="53">
        <v>8762.7199999999993</v>
      </c>
      <c r="FO61" s="53">
        <v>0</v>
      </c>
      <c r="FP61" s="53">
        <v>183476.09</v>
      </c>
      <c r="FQ61" s="53">
        <v>9554.64</v>
      </c>
      <c r="FR61" s="53">
        <v>124873.72</v>
      </c>
      <c r="FS61" s="53">
        <v>0</v>
      </c>
      <c r="FT61" s="53">
        <v>0</v>
      </c>
      <c r="FU61" s="53">
        <v>0</v>
      </c>
      <c r="FV61" s="53">
        <v>38185.410000000003</v>
      </c>
      <c r="FW61" s="53">
        <v>111586.10999999999</v>
      </c>
      <c r="FX61" s="53">
        <v>0</v>
      </c>
      <c r="FY61" s="53">
        <v>0</v>
      </c>
      <c r="FZ61" s="53">
        <v>28817.99</v>
      </c>
      <c r="GA61" s="53">
        <v>598.67000000000007</v>
      </c>
      <c r="GB61" s="53">
        <v>5091.93</v>
      </c>
      <c r="GC61" s="53">
        <v>0</v>
      </c>
      <c r="GD61" s="53">
        <v>62161.81</v>
      </c>
      <c r="GE61" s="53">
        <v>1540.33</v>
      </c>
      <c r="GF61" s="53">
        <v>11655.33</v>
      </c>
      <c r="GG61" s="53">
        <v>0</v>
      </c>
      <c r="GH61" s="53">
        <v>0</v>
      </c>
      <c r="GI61" s="53">
        <v>0</v>
      </c>
      <c r="GJ61" s="53">
        <v>27428.059999999998</v>
      </c>
      <c r="GK61" s="53">
        <v>0</v>
      </c>
      <c r="GL61" s="53">
        <v>0</v>
      </c>
      <c r="GM61" s="53">
        <v>0</v>
      </c>
      <c r="GN61" s="53">
        <v>4181.54</v>
      </c>
      <c r="GO61" s="53">
        <v>0</v>
      </c>
      <c r="GP61" s="53">
        <v>0</v>
      </c>
      <c r="GQ61" s="53">
        <v>166327.67000000001</v>
      </c>
      <c r="GR61" s="53">
        <v>0</v>
      </c>
      <c r="GS61" s="53">
        <v>69978</v>
      </c>
      <c r="GT61" s="53">
        <v>0</v>
      </c>
      <c r="GU61" s="53">
        <v>0</v>
      </c>
      <c r="GV61" s="53">
        <v>0</v>
      </c>
      <c r="GW61" s="53">
        <v>0</v>
      </c>
      <c r="GX61" s="53">
        <v>0</v>
      </c>
      <c r="GY61" s="53">
        <v>195</v>
      </c>
      <c r="GZ61" s="53">
        <v>0</v>
      </c>
      <c r="HA61" s="53">
        <v>0</v>
      </c>
      <c r="HB61" s="53">
        <v>0</v>
      </c>
      <c r="HC61" s="53">
        <v>8039.56</v>
      </c>
      <c r="HD61" s="53">
        <v>215</v>
      </c>
      <c r="HE61" s="53">
        <v>0</v>
      </c>
      <c r="HF61" s="53">
        <v>19505</v>
      </c>
      <c r="HG61" s="53">
        <v>5369</v>
      </c>
      <c r="HH61" s="53">
        <v>2099.2800000000002</v>
      </c>
      <c r="HI61" s="53">
        <v>0</v>
      </c>
      <c r="HJ61" s="53">
        <v>0</v>
      </c>
      <c r="HK61" s="53">
        <v>470632.06</v>
      </c>
      <c r="HL61" s="53">
        <v>2680</v>
      </c>
    </row>
    <row r="62" spans="1:220" ht="18" customHeight="1" x14ac:dyDescent="0.3">
      <c r="A62" s="2">
        <v>26004</v>
      </c>
      <c r="B62" s="3" t="s">
        <v>82</v>
      </c>
      <c r="C62" s="3" t="s">
        <v>494</v>
      </c>
      <c r="D62" s="6">
        <v>515.45290375000002</v>
      </c>
      <c r="E62" s="15" t="s">
        <v>81</v>
      </c>
      <c r="F62" s="4">
        <v>373</v>
      </c>
      <c r="G62" s="29">
        <v>1197207.03</v>
      </c>
      <c r="H62" s="29">
        <v>14472.05</v>
      </c>
      <c r="I62" s="29">
        <v>1618512.93</v>
      </c>
      <c r="J62" s="29">
        <v>186547.48</v>
      </c>
      <c r="K62" s="29">
        <v>743052.1</v>
      </c>
      <c r="L62" s="29">
        <v>0</v>
      </c>
      <c r="M62" s="29">
        <v>0</v>
      </c>
      <c r="N62" s="29">
        <v>0</v>
      </c>
      <c r="O62" s="29">
        <v>479419.04</v>
      </c>
      <c r="P62" s="29">
        <v>0</v>
      </c>
      <c r="Q62" s="29">
        <v>0</v>
      </c>
      <c r="R62" s="29">
        <v>99205</v>
      </c>
      <c r="S62" s="29">
        <v>0</v>
      </c>
      <c r="T62" s="29">
        <v>0</v>
      </c>
      <c r="U62" s="29">
        <v>0</v>
      </c>
      <c r="V62" s="29">
        <v>0</v>
      </c>
      <c r="W62" s="29">
        <v>1566554</v>
      </c>
      <c r="X62" s="29">
        <v>0</v>
      </c>
      <c r="Y62" s="29">
        <v>0</v>
      </c>
      <c r="Z62" s="29">
        <v>0</v>
      </c>
      <c r="AA62" s="29">
        <v>55769</v>
      </c>
      <c r="AB62" s="29">
        <v>1872295.5200000003</v>
      </c>
      <c r="AC62" s="29">
        <v>0</v>
      </c>
      <c r="AD62" s="29">
        <v>0</v>
      </c>
      <c r="AE62" s="29">
        <v>70120.98000000001</v>
      </c>
      <c r="AF62" s="29">
        <v>0</v>
      </c>
      <c r="AG62" s="29">
        <v>0</v>
      </c>
      <c r="AH62" s="29">
        <v>349574.01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153544</v>
      </c>
      <c r="AO62" s="29">
        <v>296567</v>
      </c>
      <c r="AP62" s="29">
        <v>91390.93</v>
      </c>
      <c r="AQ62" s="29">
        <v>0</v>
      </c>
      <c r="AR62" s="29">
        <v>304091.76</v>
      </c>
      <c r="AS62" s="29">
        <v>96027.76</v>
      </c>
      <c r="AT62" s="29">
        <v>10712.75</v>
      </c>
      <c r="AU62" s="29">
        <v>0</v>
      </c>
      <c r="AV62" s="29">
        <v>0</v>
      </c>
      <c r="AW62" s="29">
        <v>0</v>
      </c>
      <c r="AX62" s="29">
        <v>240540</v>
      </c>
      <c r="AY62" s="29">
        <v>4277.62</v>
      </c>
      <c r="AZ62" s="29">
        <v>0</v>
      </c>
      <c r="BA62" s="29">
        <v>0</v>
      </c>
      <c r="BB62" s="29">
        <v>5987.68</v>
      </c>
      <c r="BC62" s="29">
        <v>26179.78</v>
      </c>
      <c r="BD62" s="29">
        <v>83560</v>
      </c>
      <c r="BE62" s="29">
        <v>0</v>
      </c>
      <c r="BF62" s="29">
        <v>0</v>
      </c>
      <c r="BG62" s="29">
        <v>0</v>
      </c>
      <c r="BH62" s="29">
        <v>112995</v>
      </c>
      <c r="BI62" s="29">
        <v>9950.7900000000009</v>
      </c>
      <c r="BJ62" s="29">
        <v>121983.67</v>
      </c>
      <c r="BK62" s="29">
        <v>26637.21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29">
        <v>0</v>
      </c>
      <c r="BS62" s="29">
        <v>0</v>
      </c>
      <c r="BT62" s="29">
        <v>0</v>
      </c>
      <c r="BU62" s="29">
        <v>0</v>
      </c>
      <c r="BV62" s="29">
        <v>0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0</v>
      </c>
      <c r="CC62" s="29">
        <v>0</v>
      </c>
      <c r="CD62" s="29">
        <v>0</v>
      </c>
      <c r="CE62" s="29">
        <v>0</v>
      </c>
      <c r="CF62" s="29">
        <v>9759.3362208036415</v>
      </c>
      <c r="CG62" s="29">
        <v>835010.96</v>
      </c>
      <c r="CH62" s="29">
        <v>1893448.44</v>
      </c>
      <c r="CI62" s="29">
        <v>409978.28</v>
      </c>
      <c r="CJ62" s="29">
        <v>0</v>
      </c>
      <c r="CK62" s="29">
        <v>0</v>
      </c>
      <c r="CL62" s="29">
        <v>0</v>
      </c>
      <c r="CM62" s="29">
        <v>0</v>
      </c>
      <c r="CN62" s="29">
        <v>0</v>
      </c>
      <c r="CO62" s="29">
        <v>230782.6</v>
      </c>
      <c r="CP62" s="29">
        <v>18623.62</v>
      </c>
      <c r="CQ62" s="29">
        <v>0</v>
      </c>
      <c r="CR62" s="29">
        <v>0</v>
      </c>
      <c r="CS62" s="29">
        <v>257793.72</v>
      </c>
      <c r="CT62" s="29">
        <v>20536.12</v>
      </c>
      <c r="CU62" s="5">
        <v>1.81</v>
      </c>
      <c r="CV62" s="5">
        <v>4.05</v>
      </c>
      <c r="CW62" s="5">
        <v>8.3810000000000002</v>
      </c>
      <c r="CX62" s="5">
        <v>1.3</v>
      </c>
      <c r="CY62" s="5">
        <v>2.3279999999999998</v>
      </c>
      <c r="CZ62" s="5">
        <v>0</v>
      </c>
      <c r="DA62" s="5" t="s">
        <v>430</v>
      </c>
      <c r="DB62" s="13">
        <v>266578090</v>
      </c>
      <c r="DC62" s="13">
        <v>53817178</v>
      </c>
      <c r="DD62" s="13">
        <v>34839401</v>
      </c>
      <c r="DE62" s="4">
        <v>48</v>
      </c>
      <c r="DF62" s="4">
        <v>373</v>
      </c>
      <c r="DG62" s="6">
        <v>27</v>
      </c>
      <c r="DH62" s="6">
        <v>8</v>
      </c>
      <c r="DI62" s="6">
        <v>373.6</v>
      </c>
      <c r="DJ62" s="5">
        <v>6.0000000000000001E-3</v>
      </c>
      <c r="DK62" s="41">
        <v>0.46100000000000002</v>
      </c>
      <c r="DL62" s="41">
        <f>DE62/DF62</f>
        <v>0.12868632707774799</v>
      </c>
      <c r="DM62" s="4">
        <f>DF62/(DY62+DZ62)</f>
        <v>11.382361916386936</v>
      </c>
      <c r="DN62" s="41">
        <f>(DQ62+DR62)/(DT62+DU62)</f>
        <v>0.94785309045615529</v>
      </c>
      <c r="DO62" s="43">
        <v>20</v>
      </c>
      <c r="DP62" s="28">
        <v>0</v>
      </c>
      <c r="DQ62" s="28">
        <v>256.94100458069062</v>
      </c>
      <c r="DR62" s="28">
        <v>91.317454545454552</v>
      </c>
      <c r="DS62" s="28">
        <v>0</v>
      </c>
      <c r="DT62" s="28">
        <v>269.63636363636363</v>
      </c>
      <c r="DU62" s="28">
        <v>97.781818181818181</v>
      </c>
      <c r="DV62" s="54">
        <v>43363.809812234991</v>
      </c>
      <c r="DW62" s="55">
        <v>15.764705882352942</v>
      </c>
      <c r="DX62" s="56">
        <v>0.20588235294117646</v>
      </c>
      <c r="DY62" s="55">
        <v>32.77000000000001</v>
      </c>
      <c r="DZ62" s="55">
        <v>0</v>
      </c>
      <c r="EA62" s="44">
        <v>18.384599999999999</v>
      </c>
      <c r="EB62" s="44">
        <v>20.076899999999998</v>
      </c>
      <c r="EC62" s="44">
        <v>19.384599999999999</v>
      </c>
      <c r="ED62" s="44">
        <v>23</v>
      </c>
      <c r="EE62" s="44">
        <v>20.307700000000001</v>
      </c>
      <c r="EF62" s="45">
        <v>13</v>
      </c>
      <c r="EG62" s="53">
        <v>1610339.74</v>
      </c>
      <c r="EH62" s="53">
        <v>13127.84</v>
      </c>
      <c r="EI62" s="53">
        <v>0</v>
      </c>
      <c r="EJ62" s="53">
        <v>101253.47</v>
      </c>
      <c r="EK62" s="53">
        <v>203004.90000000002</v>
      </c>
      <c r="EL62" s="53">
        <v>57170.33</v>
      </c>
      <c r="EM62" s="53">
        <v>0</v>
      </c>
      <c r="EN62" s="53">
        <v>95957.83</v>
      </c>
      <c r="EO62" s="53">
        <v>27800.25</v>
      </c>
      <c r="EP62" s="53">
        <v>84259.94</v>
      </c>
      <c r="EQ62" s="53">
        <v>3420</v>
      </c>
      <c r="ER62" s="53">
        <v>0</v>
      </c>
      <c r="ES62" s="53">
        <v>0</v>
      </c>
      <c r="ET62" s="53">
        <v>150766.13999999998</v>
      </c>
      <c r="EU62" s="53">
        <v>497638.04000000004</v>
      </c>
      <c r="EV62" s="53">
        <v>3416.45</v>
      </c>
      <c r="EW62" s="53">
        <v>0</v>
      </c>
      <c r="EX62" s="53">
        <v>29641.11</v>
      </c>
      <c r="EY62" s="53">
        <v>68626.290000000008</v>
      </c>
      <c r="EZ62" s="53">
        <v>29253.16</v>
      </c>
      <c r="FA62" s="53">
        <v>0</v>
      </c>
      <c r="FB62" s="53">
        <v>28228.86</v>
      </c>
      <c r="FC62" s="53">
        <v>2787.06</v>
      </c>
      <c r="FD62" s="53">
        <v>33647.089999999997</v>
      </c>
      <c r="FE62" s="53">
        <v>466.83</v>
      </c>
      <c r="FF62" s="53">
        <v>0</v>
      </c>
      <c r="FG62" s="53">
        <v>0</v>
      </c>
      <c r="FH62" s="53">
        <v>20407.409999999996</v>
      </c>
      <c r="FI62" s="53">
        <v>30541.040000000001</v>
      </c>
      <c r="FJ62" s="53">
        <v>0</v>
      </c>
      <c r="FK62" s="53">
        <v>0</v>
      </c>
      <c r="FL62" s="53">
        <v>143297.51999999999</v>
      </c>
      <c r="FM62" s="53">
        <v>43367.03</v>
      </c>
      <c r="FN62" s="53">
        <v>566</v>
      </c>
      <c r="FO62" s="53">
        <v>0</v>
      </c>
      <c r="FP62" s="53">
        <v>144381.53</v>
      </c>
      <c r="FQ62" s="53">
        <v>36309.15</v>
      </c>
      <c r="FR62" s="53">
        <v>0</v>
      </c>
      <c r="FS62" s="53">
        <v>0</v>
      </c>
      <c r="FT62" s="53">
        <v>0</v>
      </c>
      <c r="FU62" s="53">
        <v>0</v>
      </c>
      <c r="FV62" s="53">
        <v>37615.32</v>
      </c>
      <c r="FW62" s="53">
        <v>141436.54</v>
      </c>
      <c r="FX62" s="53">
        <v>105</v>
      </c>
      <c r="FY62" s="53">
        <v>0</v>
      </c>
      <c r="FZ62" s="53">
        <v>1335.57</v>
      </c>
      <c r="GA62" s="53">
        <v>741.22</v>
      </c>
      <c r="GB62" s="53">
        <v>4251.4399999999996</v>
      </c>
      <c r="GC62" s="53">
        <v>0</v>
      </c>
      <c r="GD62" s="53">
        <v>36649.83</v>
      </c>
      <c r="GE62" s="53">
        <v>29531.3</v>
      </c>
      <c r="GF62" s="53">
        <v>146343.14000000001</v>
      </c>
      <c r="GG62" s="53">
        <v>0</v>
      </c>
      <c r="GH62" s="53">
        <v>0</v>
      </c>
      <c r="GI62" s="53">
        <v>0</v>
      </c>
      <c r="GJ62" s="53">
        <v>39261.93</v>
      </c>
      <c r="GK62" s="53">
        <v>12035.15</v>
      </c>
      <c r="GL62" s="53">
        <v>0</v>
      </c>
      <c r="GM62" s="53">
        <v>0</v>
      </c>
      <c r="GN62" s="53">
        <v>4277.62</v>
      </c>
      <c r="GO62" s="53">
        <v>0</v>
      </c>
      <c r="GP62" s="53">
        <v>0</v>
      </c>
      <c r="GQ62" s="53">
        <v>5987.68</v>
      </c>
      <c r="GR62" s="53">
        <v>25053.49</v>
      </c>
      <c r="GS62" s="53">
        <v>83160</v>
      </c>
      <c r="GT62" s="53">
        <v>0</v>
      </c>
      <c r="GU62" s="53">
        <v>0</v>
      </c>
      <c r="GV62" s="53">
        <v>0</v>
      </c>
      <c r="GW62" s="53">
        <v>0</v>
      </c>
      <c r="GX62" s="53">
        <v>649.99</v>
      </c>
      <c r="GY62" s="53">
        <v>0</v>
      </c>
      <c r="GZ62" s="53">
        <v>0</v>
      </c>
      <c r="HA62" s="53">
        <v>0</v>
      </c>
      <c r="HB62" s="53">
        <v>0</v>
      </c>
      <c r="HC62" s="53">
        <v>7464.77</v>
      </c>
      <c r="HD62" s="53">
        <v>150</v>
      </c>
      <c r="HE62" s="53">
        <v>0</v>
      </c>
      <c r="HF62" s="53">
        <v>0</v>
      </c>
      <c r="HG62" s="53">
        <v>0</v>
      </c>
      <c r="HH62" s="53">
        <v>4256.3</v>
      </c>
      <c r="HI62" s="53">
        <v>0</v>
      </c>
      <c r="HJ62" s="53">
        <v>0</v>
      </c>
      <c r="HK62" s="53">
        <v>112995</v>
      </c>
      <c r="HL62" s="53">
        <v>1790</v>
      </c>
    </row>
    <row r="63" spans="1:220" ht="18" customHeight="1" x14ac:dyDescent="0.3">
      <c r="A63" s="2">
        <v>6006</v>
      </c>
      <c r="B63" s="3" t="s">
        <v>22</v>
      </c>
      <c r="C63" s="3" t="s">
        <v>452</v>
      </c>
      <c r="D63" s="6">
        <v>872.33563322999896</v>
      </c>
      <c r="E63" s="15" t="s">
        <v>19</v>
      </c>
      <c r="F63" s="4">
        <v>579</v>
      </c>
      <c r="G63" s="29">
        <v>4267864.3</v>
      </c>
      <c r="H63" s="29">
        <v>38205.17</v>
      </c>
      <c r="I63" s="29">
        <v>326409.98</v>
      </c>
      <c r="J63" s="29">
        <v>130334.29</v>
      </c>
      <c r="K63" s="29">
        <v>1752672.79</v>
      </c>
      <c r="L63" s="29">
        <v>0</v>
      </c>
      <c r="M63" s="29">
        <v>0</v>
      </c>
      <c r="N63" s="29">
        <v>8321.94</v>
      </c>
      <c r="O63" s="29">
        <v>998746.97</v>
      </c>
      <c r="P63" s="29">
        <v>0</v>
      </c>
      <c r="Q63" s="29">
        <v>5271.78</v>
      </c>
      <c r="R63" s="29">
        <v>0</v>
      </c>
      <c r="S63" s="29">
        <v>794.64</v>
      </c>
      <c r="T63" s="29">
        <v>0</v>
      </c>
      <c r="U63" s="29">
        <v>0</v>
      </c>
      <c r="V63" s="29">
        <v>0</v>
      </c>
      <c r="W63" s="29">
        <v>36939</v>
      </c>
      <c r="X63" s="29">
        <v>0</v>
      </c>
      <c r="Y63" s="29">
        <v>0</v>
      </c>
      <c r="Z63" s="29">
        <v>0</v>
      </c>
      <c r="AA63" s="29">
        <v>61871</v>
      </c>
      <c r="AB63" s="29">
        <v>2596382.9099999997</v>
      </c>
      <c r="AC63" s="29">
        <v>30044.91</v>
      </c>
      <c r="AD63" s="29">
        <v>0</v>
      </c>
      <c r="AE63" s="29">
        <v>171596.46999999997</v>
      </c>
      <c r="AF63" s="29">
        <v>2373.09</v>
      </c>
      <c r="AG63" s="29">
        <v>0</v>
      </c>
      <c r="AH63" s="29">
        <v>626416.43999999994</v>
      </c>
      <c r="AI63" s="29">
        <v>30950.91</v>
      </c>
      <c r="AJ63" s="29">
        <v>0</v>
      </c>
      <c r="AK63" s="29">
        <v>0</v>
      </c>
      <c r="AL63" s="29">
        <v>0</v>
      </c>
      <c r="AM63" s="29">
        <v>0</v>
      </c>
      <c r="AN63" s="29">
        <v>326631.41000000003</v>
      </c>
      <c r="AO63" s="29">
        <v>543409.80999999994</v>
      </c>
      <c r="AP63" s="29">
        <v>176271.31</v>
      </c>
      <c r="AQ63" s="29">
        <v>11900</v>
      </c>
      <c r="AR63" s="29">
        <v>668477.85</v>
      </c>
      <c r="AS63" s="29">
        <v>325163.46000000002</v>
      </c>
      <c r="AT63" s="29">
        <v>0</v>
      </c>
      <c r="AU63" s="29">
        <v>0</v>
      </c>
      <c r="AV63" s="29">
        <v>16147.5</v>
      </c>
      <c r="AW63" s="29">
        <v>0</v>
      </c>
      <c r="AX63" s="29">
        <v>227780.45</v>
      </c>
      <c r="AY63" s="29">
        <v>42077.51</v>
      </c>
      <c r="AZ63" s="29">
        <v>551.77</v>
      </c>
      <c r="BA63" s="29">
        <v>0</v>
      </c>
      <c r="BB63" s="29">
        <v>43800.91</v>
      </c>
      <c r="BC63" s="29">
        <v>29931</v>
      </c>
      <c r="BD63" s="29">
        <v>53202.91</v>
      </c>
      <c r="BE63" s="29">
        <v>0</v>
      </c>
      <c r="BF63" s="29">
        <v>0</v>
      </c>
      <c r="BG63" s="29">
        <v>0</v>
      </c>
      <c r="BH63" s="29">
        <v>816973.99</v>
      </c>
      <c r="BI63" s="29">
        <v>35817.17</v>
      </c>
      <c r="BJ63" s="29">
        <v>127560.28</v>
      </c>
      <c r="BK63" s="29">
        <v>19895.789999999997</v>
      </c>
      <c r="BL63" s="29">
        <v>0</v>
      </c>
      <c r="BM63" s="29">
        <v>0</v>
      </c>
      <c r="BN63" s="29">
        <v>0</v>
      </c>
      <c r="BO63" s="29">
        <v>18062.419999999998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0</v>
      </c>
      <c r="CC63" s="29">
        <v>0</v>
      </c>
      <c r="CD63" s="29">
        <v>0</v>
      </c>
      <c r="CE63" s="29">
        <v>0</v>
      </c>
      <c r="CF63" s="29">
        <v>9883.9973447398042</v>
      </c>
      <c r="CG63" s="29">
        <v>1943275.3</v>
      </c>
      <c r="CH63" s="29">
        <v>1572935.94</v>
      </c>
      <c r="CI63" s="29">
        <v>193439.14</v>
      </c>
      <c r="CJ63" s="29">
        <v>0</v>
      </c>
      <c r="CK63" s="29">
        <v>0</v>
      </c>
      <c r="CL63" s="29">
        <v>0</v>
      </c>
      <c r="CM63" s="29">
        <v>237595.82</v>
      </c>
      <c r="CN63" s="29">
        <v>0</v>
      </c>
      <c r="CO63" s="29">
        <v>219698.13</v>
      </c>
      <c r="CP63" s="29">
        <v>72564.25</v>
      </c>
      <c r="CQ63" s="29">
        <v>213802.5</v>
      </c>
      <c r="CR63" s="29">
        <v>295932.5</v>
      </c>
      <c r="CS63" s="29">
        <v>241352.09</v>
      </c>
      <c r="CT63" s="29">
        <v>84158.84</v>
      </c>
      <c r="CU63" s="5">
        <v>1.512</v>
      </c>
      <c r="CV63" s="5">
        <v>3.383</v>
      </c>
      <c r="CW63" s="5">
        <v>7.0010000000000003</v>
      </c>
      <c r="CX63" s="5">
        <v>0.73</v>
      </c>
      <c r="CY63" s="5">
        <v>1.379</v>
      </c>
      <c r="CZ63" s="5">
        <v>0.253</v>
      </c>
      <c r="DA63" s="5"/>
      <c r="DB63" s="13">
        <v>935109232</v>
      </c>
      <c r="DC63" s="13">
        <v>117029836</v>
      </c>
      <c r="DD63" s="13">
        <v>184569838</v>
      </c>
      <c r="DE63" s="4">
        <v>84</v>
      </c>
      <c r="DF63" s="4">
        <v>588</v>
      </c>
      <c r="DG63" s="6">
        <v>91</v>
      </c>
      <c r="DH63" s="6">
        <v>33.700000000000003</v>
      </c>
      <c r="DI63" s="6">
        <v>578.87</v>
      </c>
      <c r="DJ63" s="5">
        <v>0</v>
      </c>
      <c r="DK63" s="41">
        <v>0.155</v>
      </c>
      <c r="DL63" s="41">
        <f>DE63/DF63</f>
        <v>0.14285714285714285</v>
      </c>
      <c r="DM63" s="4">
        <f>DF63/(DY63+DZ63)</f>
        <v>12.985865724381613</v>
      </c>
      <c r="DN63" s="41">
        <f>(DQ63+DR63)/(DT63+DU63)</f>
        <v>0.93102019382654633</v>
      </c>
      <c r="DO63" s="43">
        <v>39</v>
      </c>
      <c r="DP63" s="28">
        <v>9.9477611940298516</v>
      </c>
      <c r="DQ63" s="28">
        <v>374.54222840513432</v>
      </c>
      <c r="DR63" s="28">
        <v>162.95863414634147</v>
      </c>
      <c r="DS63" s="28">
        <v>9.9477611940298516</v>
      </c>
      <c r="DT63" s="28">
        <v>400.67228460095242</v>
      </c>
      <c r="DU63" s="28">
        <v>176.65231707317074</v>
      </c>
      <c r="DV63" s="54">
        <v>46875.42639138236</v>
      </c>
      <c r="DW63" s="55">
        <v>19.127659574468087</v>
      </c>
      <c r="DX63" s="56">
        <v>0.19148936170212766</v>
      </c>
      <c r="DY63" s="55">
        <v>45.280000000000044</v>
      </c>
      <c r="DZ63" s="55">
        <v>0</v>
      </c>
      <c r="EA63" s="44">
        <v>20.781300000000002</v>
      </c>
      <c r="EB63" s="44">
        <v>22.406300000000002</v>
      </c>
      <c r="EC63" s="44">
        <v>22.9375</v>
      </c>
      <c r="ED63" s="44">
        <v>23.1875</v>
      </c>
      <c r="EE63" s="44">
        <v>22.375</v>
      </c>
      <c r="EF63" s="45">
        <v>32</v>
      </c>
      <c r="EG63" s="53">
        <v>2364477.9900000002</v>
      </c>
      <c r="EH63" s="53">
        <v>34044.759999999995</v>
      </c>
      <c r="EI63" s="53">
        <v>0</v>
      </c>
      <c r="EJ63" s="53">
        <v>231999.43999999997</v>
      </c>
      <c r="EK63" s="53">
        <v>317175.87</v>
      </c>
      <c r="EL63" s="53">
        <v>116491.15</v>
      </c>
      <c r="EM63" s="53">
        <v>0</v>
      </c>
      <c r="EN63" s="53">
        <v>226085.09</v>
      </c>
      <c r="EO63" s="53">
        <v>157551.51999999999</v>
      </c>
      <c r="EP63" s="53">
        <v>83031.710000000006</v>
      </c>
      <c r="EQ63" s="53">
        <v>55704.08</v>
      </c>
      <c r="ER63" s="53">
        <v>15000</v>
      </c>
      <c r="ES63" s="53">
        <v>0</v>
      </c>
      <c r="ET63" s="53">
        <v>110822.85</v>
      </c>
      <c r="EU63" s="53">
        <v>743979.03</v>
      </c>
      <c r="EV63" s="53">
        <v>12849.529999999999</v>
      </c>
      <c r="EW63" s="53">
        <v>0</v>
      </c>
      <c r="EX63" s="53">
        <v>72705.549999999988</v>
      </c>
      <c r="EY63" s="53">
        <v>194270.96</v>
      </c>
      <c r="EZ63" s="53">
        <v>42689.93</v>
      </c>
      <c r="FA63" s="53">
        <v>0</v>
      </c>
      <c r="FB63" s="53">
        <v>83329.05</v>
      </c>
      <c r="FC63" s="53">
        <v>37692.560000000005</v>
      </c>
      <c r="FD63" s="53">
        <v>30568.06</v>
      </c>
      <c r="FE63" s="53">
        <v>14921.25</v>
      </c>
      <c r="FF63" s="53">
        <v>1147.5</v>
      </c>
      <c r="FG63" s="53">
        <v>0</v>
      </c>
      <c r="FH63" s="53">
        <v>13103.54</v>
      </c>
      <c r="FI63" s="53">
        <v>36298.71</v>
      </c>
      <c r="FJ63" s="53">
        <v>13011.06</v>
      </c>
      <c r="FK63" s="53">
        <v>0</v>
      </c>
      <c r="FL63" s="53">
        <v>141773.03</v>
      </c>
      <c r="FM63" s="53">
        <v>32528.210000000003</v>
      </c>
      <c r="FN63" s="53">
        <v>10611.83</v>
      </c>
      <c r="FO63" s="53">
        <v>261336.15</v>
      </c>
      <c r="FP63" s="53">
        <v>247347.23</v>
      </c>
      <c r="FQ63" s="53">
        <v>26380.489999999998</v>
      </c>
      <c r="FR63" s="53">
        <v>6331.17</v>
      </c>
      <c r="FS63" s="53">
        <v>3599.67</v>
      </c>
      <c r="FT63" s="53">
        <v>0</v>
      </c>
      <c r="FU63" s="53">
        <v>0</v>
      </c>
      <c r="FV63" s="53">
        <v>59330.39</v>
      </c>
      <c r="FW63" s="53">
        <v>249395.09</v>
      </c>
      <c r="FX63" s="53">
        <v>3463.5600000000004</v>
      </c>
      <c r="FY63" s="53">
        <v>0</v>
      </c>
      <c r="FZ63" s="53">
        <v>42333.27</v>
      </c>
      <c r="GA63" s="53">
        <v>4098.3999999999996</v>
      </c>
      <c r="GB63" s="53">
        <v>2975.4</v>
      </c>
      <c r="GC63" s="53">
        <v>90297.26</v>
      </c>
      <c r="GD63" s="53">
        <v>78825.83</v>
      </c>
      <c r="GE63" s="53">
        <v>107127.31</v>
      </c>
      <c r="GF63" s="53">
        <v>117077.98</v>
      </c>
      <c r="GG63" s="53">
        <v>9933.84</v>
      </c>
      <c r="GH63" s="53">
        <v>0</v>
      </c>
      <c r="GI63" s="53">
        <v>0</v>
      </c>
      <c r="GJ63" s="53">
        <v>78467.839999999997</v>
      </c>
      <c r="GK63" s="53">
        <v>0</v>
      </c>
      <c r="GL63" s="53">
        <v>0</v>
      </c>
      <c r="GM63" s="53">
        <v>0</v>
      </c>
      <c r="GN63" s="53">
        <v>7312.91</v>
      </c>
      <c r="GO63" s="53">
        <v>0</v>
      </c>
      <c r="GP63" s="53">
        <v>0</v>
      </c>
      <c r="GQ63" s="53">
        <v>0</v>
      </c>
      <c r="GR63" s="53">
        <v>15248.65</v>
      </c>
      <c r="GS63" s="53">
        <v>53202.91</v>
      </c>
      <c r="GT63" s="53">
        <v>0</v>
      </c>
      <c r="GU63" s="53">
        <v>0</v>
      </c>
      <c r="GV63" s="53">
        <v>0</v>
      </c>
      <c r="GW63" s="53">
        <v>0</v>
      </c>
      <c r="GX63" s="53">
        <v>0</v>
      </c>
      <c r="GY63" s="53">
        <v>245</v>
      </c>
      <c r="GZ63" s="53">
        <v>0</v>
      </c>
      <c r="HA63" s="53">
        <v>0</v>
      </c>
      <c r="HB63" s="53">
        <v>145</v>
      </c>
      <c r="HC63" s="53">
        <v>15783.93</v>
      </c>
      <c r="HD63" s="53">
        <v>3503</v>
      </c>
      <c r="HE63" s="53">
        <v>0</v>
      </c>
      <c r="HF63" s="53">
        <v>47573</v>
      </c>
      <c r="HG63" s="53">
        <v>14474</v>
      </c>
      <c r="HH63" s="53">
        <v>4343.17</v>
      </c>
      <c r="HI63" s="53">
        <v>0</v>
      </c>
      <c r="HJ63" s="53">
        <v>0</v>
      </c>
      <c r="HK63" s="53">
        <v>1030776.49</v>
      </c>
      <c r="HL63" s="53">
        <v>1873</v>
      </c>
    </row>
    <row r="64" spans="1:220" ht="18" customHeight="1" x14ac:dyDescent="0.3">
      <c r="A64" s="2">
        <v>27001</v>
      </c>
      <c r="B64" s="3" t="s">
        <v>84</v>
      </c>
      <c r="C64" s="3" t="s">
        <v>496</v>
      </c>
      <c r="D64" s="6">
        <v>1663.0429836999899</v>
      </c>
      <c r="E64" s="15" t="s">
        <v>85</v>
      </c>
      <c r="F64" s="4">
        <v>308</v>
      </c>
      <c r="G64" s="29">
        <v>1167807.77</v>
      </c>
      <c r="H64" s="29">
        <v>6694.18</v>
      </c>
      <c r="I64" s="29">
        <v>1139947.18</v>
      </c>
      <c r="J64" s="29">
        <v>122712.45</v>
      </c>
      <c r="K64" s="29">
        <v>481878.94</v>
      </c>
      <c r="L64" s="29">
        <v>0</v>
      </c>
      <c r="M64" s="29">
        <v>0</v>
      </c>
      <c r="N64" s="29">
        <v>0</v>
      </c>
      <c r="O64" s="29">
        <v>266142.11</v>
      </c>
      <c r="P64" s="29">
        <v>0</v>
      </c>
      <c r="Q64" s="29">
        <v>0</v>
      </c>
      <c r="R64" s="29">
        <v>74551</v>
      </c>
      <c r="S64" s="29">
        <v>2536.11</v>
      </c>
      <c r="T64" s="29">
        <v>0</v>
      </c>
      <c r="U64" s="29">
        <v>0</v>
      </c>
      <c r="V64" s="29">
        <v>0</v>
      </c>
      <c r="W64" s="29">
        <v>1005147</v>
      </c>
      <c r="X64" s="29">
        <v>50705</v>
      </c>
      <c r="Y64" s="29">
        <v>0</v>
      </c>
      <c r="Z64" s="29">
        <v>0</v>
      </c>
      <c r="AA64" s="29">
        <v>57022</v>
      </c>
      <c r="AB64" s="29">
        <v>1521236.15</v>
      </c>
      <c r="AC64" s="29">
        <v>0</v>
      </c>
      <c r="AD64" s="29">
        <v>0</v>
      </c>
      <c r="AE64" s="29">
        <v>247435.31</v>
      </c>
      <c r="AF64" s="29">
        <v>0</v>
      </c>
      <c r="AG64" s="29">
        <v>0</v>
      </c>
      <c r="AH64" s="29">
        <v>240109.72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102288.09</v>
      </c>
      <c r="AO64" s="29">
        <v>335969.93</v>
      </c>
      <c r="AP64" s="29">
        <v>114111.44</v>
      </c>
      <c r="AQ64" s="29">
        <v>0</v>
      </c>
      <c r="AR64" s="29">
        <v>341536.24</v>
      </c>
      <c r="AS64" s="29">
        <v>81291.14</v>
      </c>
      <c r="AT64" s="29">
        <v>2962.5</v>
      </c>
      <c r="AU64" s="29">
        <v>0</v>
      </c>
      <c r="AV64" s="29">
        <v>0</v>
      </c>
      <c r="AW64" s="29">
        <v>0</v>
      </c>
      <c r="AX64" s="29">
        <v>198683</v>
      </c>
      <c r="AY64" s="29">
        <v>32868.230000000003</v>
      </c>
      <c r="AZ64" s="29">
        <v>54256.88</v>
      </c>
      <c r="BA64" s="29">
        <v>11655.33</v>
      </c>
      <c r="BB64" s="29">
        <v>6825</v>
      </c>
      <c r="BC64" s="29">
        <v>94849.11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13966.09</v>
      </c>
      <c r="BJ64" s="29">
        <v>81503.850000000006</v>
      </c>
      <c r="BK64" s="29">
        <v>31529</v>
      </c>
      <c r="BL64" s="29">
        <v>0</v>
      </c>
      <c r="BM64" s="29">
        <v>0</v>
      </c>
      <c r="BN64" s="29">
        <v>0</v>
      </c>
      <c r="BO64" s="29">
        <v>6577.2</v>
      </c>
      <c r="BP64" s="29">
        <v>80890.86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29">
        <v>0</v>
      </c>
      <c r="CF64" s="29">
        <v>9421.4292181518613</v>
      </c>
      <c r="CG64" s="29">
        <v>633498.07999999996</v>
      </c>
      <c r="CH64" s="29">
        <v>1401980.45</v>
      </c>
      <c r="CI64" s="29">
        <v>769677.62</v>
      </c>
      <c r="CJ64" s="29">
        <v>161273.39000000001</v>
      </c>
      <c r="CK64" s="29">
        <v>0</v>
      </c>
      <c r="CL64" s="29">
        <v>0</v>
      </c>
      <c r="CM64" s="29">
        <v>560238.87</v>
      </c>
      <c r="CN64" s="29">
        <v>3832.6</v>
      </c>
      <c r="CO64" s="29">
        <v>128559.19</v>
      </c>
      <c r="CP64" s="29">
        <v>0</v>
      </c>
      <c r="CQ64" s="29">
        <v>550935</v>
      </c>
      <c r="CR64" s="29">
        <v>943474.3</v>
      </c>
      <c r="CS64" s="29">
        <v>143770.51999999999</v>
      </c>
      <c r="CT64" s="29">
        <v>0</v>
      </c>
      <c r="CU64" s="5">
        <v>1.512</v>
      </c>
      <c r="CV64" s="5">
        <v>3.383</v>
      </c>
      <c r="CW64" s="5">
        <v>7.0010000000000003</v>
      </c>
      <c r="CX64" s="5">
        <v>0.51100000000000001</v>
      </c>
      <c r="CY64" s="5">
        <v>0.91900000000000004</v>
      </c>
      <c r="CZ64" s="5">
        <v>1.1279999999999999</v>
      </c>
      <c r="DA64" s="5"/>
      <c r="DB64" s="13">
        <v>434590927</v>
      </c>
      <c r="DC64" s="13">
        <v>29196999</v>
      </c>
      <c r="DD64" s="13">
        <v>28904044</v>
      </c>
      <c r="DE64" s="4">
        <v>30</v>
      </c>
      <c r="DF64" s="4">
        <v>308</v>
      </c>
      <c r="DG64" s="6">
        <v>42</v>
      </c>
      <c r="DH64" s="6">
        <v>7</v>
      </c>
      <c r="DI64" s="6">
        <v>310</v>
      </c>
      <c r="DJ64" s="5">
        <v>1.3999999999999999E-2</v>
      </c>
      <c r="DK64" s="41">
        <v>0.24</v>
      </c>
      <c r="DL64" s="41">
        <f>DE64/DF64</f>
        <v>9.7402597402597407E-2</v>
      </c>
      <c r="DM64" s="4">
        <f>DF64/(DY64+DZ64)</f>
        <v>13.725490196078418</v>
      </c>
      <c r="DN64" s="41">
        <f>(DQ64+DR64)/(DT64+DU64)</f>
        <v>0.96445137577507056</v>
      </c>
      <c r="DO64" s="43">
        <v>20</v>
      </c>
      <c r="DP64" s="28">
        <v>0</v>
      </c>
      <c r="DQ64" s="28">
        <v>203.22233100285536</v>
      </c>
      <c r="DR64" s="28">
        <v>91.059459459459461</v>
      </c>
      <c r="DS64" s="28">
        <v>0</v>
      </c>
      <c r="DT64" s="28">
        <v>209.95302013422818</v>
      </c>
      <c r="DU64" s="28">
        <v>95.175675675675677</v>
      </c>
      <c r="DV64" s="54">
        <v>45754.196517857126</v>
      </c>
      <c r="DW64" s="55">
        <v>18.565217391304348</v>
      </c>
      <c r="DX64" s="56">
        <v>0.2608695652173913</v>
      </c>
      <c r="DY64" s="55">
        <v>22.440000000000023</v>
      </c>
      <c r="DZ64" s="55">
        <v>0</v>
      </c>
      <c r="EA64" s="44">
        <v>21.933299999999999</v>
      </c>
      <c r="EB64" s="44">
        <v>22</v>
      </c>
      <c r="EC64" s="44">
        <v>22.333300000000001</v>
      </c>
      <c r="ED64" s="44">
        <v>22.866700000000002</v>
      </c>
      <c r="EE64" s="44">
        <v>22.2667</v>
      </c>
      <c r="EF64" s="45">
        <v>15</v>
      </c>
      <c r="EG64" s="53">
        <v>1182408.19</v>
      </c>
      <c r="EH64" s="53">
        <v>0</v>
      </c>
      <c r="EI64" s="53">
        <v>0</v>
      </c>
      <c r="EJ64" s="53">
        <v>58196.380000000005</v>
      </c>
      <c r="EK64" s="53">
        <v>237515.82</v>
      </c>
      <c r="EL64" s="53">
        <v>64487.19</v>
      </c>
      <c r="EM64" s="53">
        <v>0</v>
      </c>
      <c r="EN64" s="53">
        <v>130316.1</v>
      </c>
      <c r="EO64" s="53">
        <v>0</v>
      </c>
      <c r="EP64" s="53">
        <v>38213.17</v>
      </c>
      <c r="EQ64" s="53">
        <v>0</v>
      </c>
      <c r="ER64" s="53">
        <v>0</v>
      </c>
      <c r="ES64" s="53">
        <v>0</v>
      </c>
      <c r="ET64" s="53">
        <v>106328.25</v>
      </c>
      <c r="EU64" s="53">
        <v>292906.00999999995</v>
      </c>
      <c r="EV64" s="53">
        <v>0</v>
      </c>
      <c r="EW64" s="53">
        <v>0</v>
      </c>
      <c r="EX64" s="53">
        <v>13190.53</v>
      </c>
      <c r="EY64" s="53">
        <v>90611.1</v>
      </c>
      <c r="EZ64" s="53">
        <v>38876.21</v>
      </c>
      <c r="FA64" s="53">
        <v>0</v>
      </c>
      <c r="FB64" s="53">
        <v>34605.769999999997</v>
      </c>
      <c r="FC64" s="53">
        <v>0</v>
      </c>
      <c r="FD64" s="53">
        <v>9955.24</v>
      </c>
      <c r="FE64" s="53">
        <v>0</v>
      </c>
      <c r="FF64" s="53">
        <v>0</v>
      </c>
      <c r="FG64" s="53">
        <v>0</v>
      </c>
      <c r="FH64" s="53">
        <v>12429.199999999999</v>
      </c>
      <c r="FI64" s="53">
        <v>203696.94</v>
      </c>
      <c r="FJ64" s="53">
        <v>0</v>
      </c>
      <c r="FK64" s="53">
        <v>0</v>
      </c>
      <c r="FL64" s="53">
        <v>103683.97</v>
      </c>
      <c r="FM64" s="53">
        <v>32549.52</v>
      </c>
      <c r="FN64" s="53">
        <v>3705.7</v>
      </c>
      <c r="FO64" s="53">
        <v>6825</v>
      </c>
      <c r="FP64" s="53">
        <v>118394.45</v>
      </c>
      <c r="FQ64" s="53">
        <v>87868.34</v>
      </c>
      <c r="FR64" s="53">
        <v>85040.57</v>
      </c>
      <c r="FS64" s="53">
        <v>0</v>
      </c>
      <c r="FT64" s="53">
        <v>0</v>
      </c>
      <c r="FU64" s="53">
        <v>0</v>
      </c>
      <c r="FV64" s="53">
        <v>57912.11</v>
      </c>
      <c r="FW64" s="53">
        <v>329770.04000000004</v>
      </c>
      <c r="FX64" s="53">
        <v>0</v>
      </c>
      <c r="FY64" s="53">
        <v>0</v>
      </c>
      <c r="FZ64" s="53">
        <v>38425.240000000005</v>
      </c>
      <c r="GA64" s="53">
        <v>56872.820000000007</v>
      </c>
      <c r="GB64" s="53">
        <v>18092.75</v>
      </c>
      <c r="GC64" s="53">
        <v>0</v>
      </c>
      <c r="GD64" s="53">
        <v>53802.03</v>
      </c>
      <c r="GE64" s="53">
        <v>0</v>
      </c>
      <c r="GF64" s="53">
        <v>84033.57</v>
      </c>
      <c r="GG64" s="53">
        <v>0</v>
      </c>
      <c r="GH64" s="53">
        <v>0</v>
      </c>
      <c r="GI64" s="53">
        <v>0</v>
      </c>
      <c r="GJ64" s="53">
        <v>31546.84</v>
      </c>
      <c r="GK64" s="53">
        <v>0</v>
      </c>
      <c r="GL64" s="53">
        <v>0</v>
      </c>
      <c r="GM64" s="53">
        <v>0</v>
      </c>
      <c r="GN64" s="53">
        <v>2720.05</v>
      </c>
      <c r="GO64" s="53">
        <v>0</v>
      </c>
      <c r="GP64" s="53">
        <v>0</v>
      </c>
      <c r="GQ64" s="53">
        <v>943474.3</v>
      </c>
      <c r="GR64" s="53">
        <v>66300</v>
      </c>
      <c r="GS64" s="53">
        <v>0</v>
      </c>
      <c r="GT64" s="53">
        <v>0</v>
      </c>
      <c r="GU64" s="53">
        <v>0</v>
      </c>
      <c r="GV64" s="53">
        <v>0</v>
      </c>
      <c r="GW64" s="53">
        <v>0</v>
      </c>
      <c r="GX64" s="53">
        <v>0</v>
      </c>
      <c r="GY64" s="53">
        <v>0</v>
      </c>
      <c r="GZ64" s="53">
        <v>0</v>
      </c>
      <c r="HA64" s="53">
        <v>0</v>
      </c>
      <c r="HB64" s="53">
        <v>444</v>
      </c>
      <c r="HC64" s="53">
        <v>4206.55</v>
      </c>
      <c r="HD64" s="53">
        <v>604.91999999999996</v>
      </c>
      <c r="HE64" s="53">
        <v>0</v>
      </c>
      <c r="HF64" s="53">
        <v>32967</v>
      </c>
      <c r="HG64" s="53">
        <v>0</v>
      </c>
      <c r="HH64" s="53">
        <v>10381.33</v>
      </c>
      <c r="HI64" s="53">
        <v>0</v>
      </c>
      <c r="HJ64" s="53">
        <v>0</v>
      </c>
      <c r="HK64" s="53">
        <v>550935</v>
      </c>
      <c r="HL64" s="53">
        <v>4432.6899999999996</v>
      </c>
    </row>
    <row r="65" spans="1:220" ht="18" customHeight="1" x14ac:dyDescent="0.3">
      <c r="A65" s="2">
        <v>28003</v>
      </c>
      <c r="B65" s="3" t="s">
        <v>89</v>
      </c>
      <c r="C65" s="3" t="s">
        <v>499</v>
      </c>
      <c r="D65" s="6">
        <v>364.24362961999901</v>
      </c>
      <c r="E65" s="15" t="s">
        <v>87</v>
      </c>
      <c r="F65" s="4">
        <v>803</v>
      </c>
      <c r="G65" s="29">
        <v>1985839.03</v>
      </c>
      <c r="H65" s="29">
        <v>36175.949999999997</v>
      </c>
      <c r="I65" s="29">
        <v>2901241.93</v>
      </c>
      <c r="J65" s="29">
        <v>162309.06</v>
      </c>
      <c r="K65" s="29">
        <v>1701401.79</v>
      </c>
      <c r="L65" s="29">
        <v>3130.53</v>
      </c>
      <c r="M65" s="29">
        <v>0</v>
      </c>
      <c r="N65" s="29">
        <v>0</v>
      </c>
      <c r="O65" s="29">
        <v>1021791.21</v>
      </c>
      <c r="P65" s="29">
        <v>1764.57</v>
      </c>
      <c r="Q65" s="29">
        <v>1527</v>
      </c>
      <c r="R65" s="29">
        <v>0</v>
      </c>
      <c r="S65" s="29">
        <v>422.6</v>
      </c>
      <c r="T65" s="29">
        <v>0</v>
      </c>
      <c r="U65" s="29">
        <v>0</v>
      </c>
      <c r="V65" s="29">
        <v>0</v>
      </c>
      <c r="W65" s="29">
        <v>2797659</v>
      </c>
      <c r="X65" s="29">
        <v>0</v>
      </c>
      <c r="Y65" s="29">
        <v>1527</v>
      </c>
      <c r="Z65" s="29">
        <v>0</v>
      </c>
      <c r="AA65" s="29">
        <v>58217</v>
      </c>
      <c r="AB65" s="29">
        <v>3021812.54</v>
      </c>
      <c r="AC65" s="29">
        <v>62709.66</v>
      </c>
      <c r="AD65" s="29">
        <v>0</v>
      </c>
      <c r="AE65" s="29">
        <v>183941.28</v>
      </c>
      <c r="AF65" s="29">
        <v>0</v>
      </c>
      <c r="AG65" s="29">
        <v>0</v>
      </c>
      <c r="AH65" s="29">
        <v>643910.05999999994</v>
      </c>
      <c r="AI65" s="29">
        <v>4236.84</v>
      </c>
      <c r="AJ65" s="29">
        <v>0</v>
      </c>
      <c r="AK65" s="29">
        <v>0</v>
      </c>
      <c r="AL65" s="29">
        <v>0</v>
      </c>
      <c r="AM65" s="29">
        <v>0</v>
      </c>
      <c r="AN65" s="29">
        <v>250762.25</v>
      </c>
      <c r="AO65" s="29">
        <v>371666.93999999994</v>
      </c>
      <c r="AP65" s="29">
        <v>251623.81</v>
      </c>
      <c r="AQ65" s="29">
        <v>0</v>
      </c>
      <c r="AR65" s="29">
        <v>487960.44</v>
      </c>
      <c r="AS65" s="29">
        <v>420530.22</v>
      </c>
      <c r="AT65" s="29">
        <v>23883.75</v>
      </c>
      <c r="AU65" s="29">
        <v>0</v>
      </c>
      <c r="AV65" s="29">
        <v>0</v>
      </c>
      <c r="AW65" s="29">
        <v>0</v>
      </c>
      <c r="AX65" s="29">
        <v>246021.99</v>
      </c>
      <c r="AY65" s="29">
        <v>6783.4</v>
      </c>
      <c r="AZ65" s="29">
        <v>0</v>
      </c>
      <c r="BA65" s="29">
        <v>519</v>
      </c>
      <c r="BB65" s="29">
        <v>0</v>
      </c>
      <c r="BC65" s="29">
        <v>66810.429999999993</v>
      </c>
      <c r="BD65" s="29">
        <v>19469.32</v>
      </c>
      <c r="BE65" s="29">
        <v>0</v>
      </c>
      <c r="BF65" s="29">
        <v>0</v>
      </c>
      <c r="BG65" s="29">
        <v>0</v>
      </c>
      <c r="BH65" s="29">
        <v>682635.2</v>
      </c>
      <c r="BI65" s="29">
        <v>21051.879999999997</v>
      </c>
      <c r="BJ65" s="29">
        <v>63488.819999999992</v>
      </c>
      <c r="BK65" s="29">
        <v>70123.509999999995</v>
      </c>
      <c r="BL65" s="29">
        <v>0</v>
      </c>
      <c r="BM65" s="29">
        <v>0</v>
      </c>
      <c r="BN65" s="29">
        <v>0</v>
      </c>
      <c r="BO65" s="29">
        <v>0</v>
      </c>
      <c r="BP65" s="29">
        <v>33057.47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16470.37</v>
      </c>
      <c r="CD65" s="29">
        <v>0</v>
      </c>
      <c r="CE65" s="29">
        <v>0</v>
      </c>
      <c r="CF65" s="29">
        <v>6953.9645697452597</v>
      </c>
      <c r="CG65" s="29">
        <v>1840923.13</v>
      </c>
      <c r="CH65" s="29">
        <v>2592875</v>
      </c>
      <c r="CI65" s="29">
        <v>213633.97</v>
      </c>
      <c r="CJ65" s="29">
        <v>0</v>
      </c>
      <c r="CK65" s="29">
        <v>0</v>
      </c>
      <c r="CL65" s="29">
        <v>0</v>
      </c>
      <c r="CM65" s="29">
        <v>0</v>
      </c>
      <c r="CN65" s="29">
        <v>0</v>
      </c>
      <c r="CO65" s="29">
        <v>415663.27</v>
      </c>
      <c r="CP65" s="29">
        <v>10675</v>
      </c>
      <c r="CQ65" s="29">
        <v>0</v>
      </c>
      <c r="CR65" s="29">
        <v>0</v>
      </c>
      <c r="CS65" s="29">
        <v>416043.71</v>
      </c>
      <c r="CT65" s="29">
        <v>10583.62</v>
      </c>
      <c r="CU65" s="5">
        <v>1.512</v>
      </c>
      <c r="CV65" s="5">
        <v>3.383</v>
      </c>
      <c r="CW65" s="5">
        <v>7.0010000000000003</v>
      </c>
      <c r="CX65" s="5">
        <v>1.5669999999999999</v>
      </c>
      <c r="CY65" s="5">
        <v>2.4830000000000001</v>
      </c>
      <c r="CZ65" s="5">
        <v>0</v>
      </c>
      <c r="DA65" s="5"/>
      <c r="DB65" s="13">
        <v>467717870</v>
      </c>
      <c r="DC65" s="13">
        <v>137220694</v>
      </c>
      <c r="DD65" s="13">
        <v>87843265</v>
      </c>
      <c r="DE65" s="4">
        <v>73</v>
      </c>
      <c r="DF65" s="4">
        <v>844</v>
      </c>
      <c r="DG65" s="6">
        <v>34</v>
      </c>
      <c r="DH65" s="6">
        <v>31</v>
      </c>
      <c r="DI65" s="6">
        <v>810</v>
      </c>
      <c r="DJ65" s="5">
        <v>0</v>
      </c>
      <c r="DK65" s="41">
        <v>0.435</v>
      </c>
      <c r="DL65" s="41">
        <f>DE65/DF65</f>
        <v>8.6492890995260668E-2</v>
      </c>
      <c r="DM65" s="4">
        <f>DF65/(DY65+DZ65)</f>
        <v>16.779324055666006</v>
      </c>
      <c r="DN65" s="41">
        <f>(DQ65+DR65)/(DT65+DU65)</f>
        <v>0.96195474910296197</v>
      </c>
      <c r="DO65" s="43">
        <v>43</v>
      </c>
      <c r="DP65" s="28">
        <v>38.956790123456791</v>
      </c>
      <c r="DQ65" s="28">
        <v>565.00628802080689</v>
      </c>
      <c r="DR65" s="28">
        <v>207.02771604938275</v>
      </c>
      <c r="DS65" s="28">
        <v>38.956790123456791</v>
      </c>
      <c r="DT65" s="28">
        <v>589.03086419753095</v>
      </c>
      <c r="DU65" s="28">
        <v>213.53703703703707</v>
      </c>
      <c r="DV65" s="54">
        <v>45445.723918625336</v>
      </c>
      <c r="DW65" s="55">
        <v>12.03921568627451</v>
      </c>
      <c r="DX65" s="56">
        <v>0.23529411764705882</v>
      </c>
      <c r="DY65" s="55">
        <v>50.3</v>
      </c>
      <c r="DZ65" s="55">
        <v>0</v>
      </c>
      <c r="EA65" s="44">
        <v>20.473700000000001</v>
      </c>
      <c r="EB65" s="44">
        <v>23.1053</v>
      </c>
      <c r="EC65" s="44">
        <v>21.842099999999999</v>
      </c>
      <c r="ED65" s="44">
        <v>22.2105</v>
      </c>
      <c r="EE65" s="44">
        <v>22</v>
      </c>
      <c r="EF65" s="45">
        <v>19</v>
      </c>
      <c r="EG65" s="53">
        <v>2515322.8400000003</v>
      </c>
      <c r="EH65" s="53">
        <v>46987</v>
      </c>
      <c r="EI65" s="53">
        <v>0</v>
      </c>
      <c r="EJ65" s="53">
        <v>201122.76</v>
      </c>
      <c r="EK65" s="53">
        <v>290758.7</v>
      </c>
      <c r="EL65" s="53">
        <v>97328.05</v>
      </c>
      <c r="EM65" s="53">
        <v>0</v>
      </c>
      <c r="EN65" s="53">
        <v>176291.81</v>
      </c>
      <c r="EO65" s="53">
        <v>189537.14</v>
      </c>
      <c r="EP65" s="53">
        <v>109905.62</v>
      </c>
      <c r="EQ65" s="53">
        <v>9831.5</v>
      </c>
      <c r="ER65" s="53">
        <v>15300</v>
      </c>
      <c r="ES65" s="53">
        <v>0</v>
      </c>
      <c r="ET65" s="53">
        <v>149561.96000000002</v>
      </c>
      <c r="EU65" s="53">
        <v>705764.75</v>
      </c>
      <c r="EV65" s="53">
        <v>15229.98</v>
      </c>
      <c r="EW65" s="53">
        <v>0</v>
      </c>
      <c r="EX65" s="53">
        <v>43096.520000000004</v>
      </c>
      <c r="EY65" s="53">
        <v>107250.68</v>
      </c>
      <c r="EZ65" s="53">
        <v>45659.54</v>
      </c>
      <c r="FA65" s="53">
        <v>0</v>
      </c>
      <c r="FB65" s="53">
        <v>67347.88</v>
      </c>
      <c r="FC65" s="53">
        <v>65334.46</v>
      </c>
      <c r="FD65" s="53">
        <v>50632.66</v>
      </c>
      <c r="FE65" s="53">
        <v>752.12</v>
      </c>
      <c r="FF65" s="53">
        <v>1170.3699999999999</v>
      </c>
      <c r="FG65" s="53">
        <v>0</v>
      </c>
      <c r="FH65" s="53">
        <v>20135.099999999999</v>
      </c>
      <c r="FI65" s="53">
        <v>346887.29</v>
      </c>
      <c r="FJ65" s="53">
        <v>4236.84</v>
      </c>
      <c r="FK65" s="53">
        <v>0</v>
      </c>
      <c r="FL65" s="53">
        <v>56351.98</v>
      </c>
      <c r="FM65" s="53">
        <v>31667</v>
      </c>
      <c r="FN65" s="53">
        <v>11530.51</v>
      </c>
      <c r="FO65" s="53">
        <v>0</v>
      </c>
      <c r="FP65" s="53">
        <v>231090.54</v>
      </c>
      <c r="FQ65" s="53">
        <v>52799.43</v>
      </c>
      <c r="FR65" s="53">
        <v>44461.47</v>
      </c>
      <c r="FS65" s="53">
        <v>0</v>
      </c>
      <c r="FT65" s="53">
        <v>0</v>
      </c>
      <c r="FU65" s="53">
        <v>0</v>
      </c>
      <c r="FV65" s="53">
        <v>32474.68</v>
      </c>
      <c r="FW65" s="53">
        <v>281436</v>
      </c>
      <c r="FX65" s="53">
        <v>492.68</v>
      </c>
      <c r="FY65" s="53">
        <v>0</v>
      </c>
      <c r="FZ65" s="53">
        <v>10081.81</v>
      </c>
      <c r="GA65" s="53">
        <v>8740.01</v>
      </c>
      <c r="GB65" s="53">
        <v>2822.48</v>
      </c>
      <c r="GC65" s="53">
        <v>0</v>
      </c>
      <c r="GD65" s="53">
        <v>80040.639999999999</v>
      </c>
      <c r="GE65" s="53">
        <v>117978.51</v>
      </c>
      <c r="GF65" s="53">
        <v>265279.39</v>
      </c>
      <c r="GG65" s="53">
        <v>0</v>
      </c>
      <c r="GH65" s="53">
        <v>0</v>
      </c>
      <c r="GI65" s="53">
        <v>0</v>
      </c>
      <c r="GJ65" s="53">
        <v>59619.05</v>
      </c>
      <c r="GK65" s="53">
        <v>0</v>
      </c>
      <c r="GL65" s="53">
        <v>0</v>
      </c>
      <c r="GM65" s="53">
        <v>0</v>
      </c>
      <c r="GN65" s="53">
        <v>5688.4</v>
      </c>
      <c r="GO65" s="53">
        <v>0</v>
      </c>
      <c r="GP65" s="53">
        <v>0</v>
      </c>
      <c r="GQ65" s="53">
        <v>0</v>
      </c>
      <c r="GR65" s="53">
        <v>0</v>
      </c>
      <c r="GS65" s="53">
        <v>14300</v>
      </c>
      <c r="GT65" s="53">
        <v>0</v>
      </c>
      <c r="GU65" s="53">
        <v>0</v>
      </c>
      <c r="GV65" s="53">
        <v>0</v>
      </c>
      <c r="GW65" s="53">
        <v>0</v>
      </c>
      <c r="GX65" s="53">
        <v>0</v>
      </c>
      <c r="GY65" s="53">
        <v>253</v>
      </c>
      <c r="GZ65" s="53">
        <v>0</v>
      </c>
      <c r="HA65" s="53">
        <v>0</v>
      </c>
      <c r="HB65" s="53">
        <v>4693</v>
      </c>
      <c r="HC65" s="53">
        <v>3374.06</v>
      </c>
      <c r="HD65" s="53">
        <v>94802.23</v>
      </c>
      <c r="HE65" s="53">
        <v>0</v>
      </c>
      <c r="HF65" s="53">
        <v>0</v>
      </c>
      <c r="HG65" s="53">
        <v>50</v>
      </c>
      <c r="HH65" s="53">
        <v>2705.79</v>
      </c>
      <c r="HI65" s="53">
        <v>0</v>
      </c>
      <c r="HJ65" s="53">
        <v>0</v>
      </c>
      <c r="HK65" s="53">
        <v>682635.2</v>
      </c>
      <c r="HL65" s="53">
        <v>5283.08</v>
      </c>
    </row>
    <row r="66" spans="1:220" ht="18" customHeight="1" x14ac:dyDescent="0.3">
      <c r="A66" s="2">
        <v>30001</v>
      </c>
      <c r="B66" s="3" t="s">
        <v>92</v>
      </c>
      <c r="C66" s="3" t="s">
        <v>501</v>
      </c>
      <c r="D66" s="6">
        <v>257.48480439000002</v>
      </c>
      <c r="E66" s="15" t="s">
        <v>93</v>
      </c>
      <c r="F66" s="4">
        <v>401</v>
      </c>
      <c r="G66" s="29">
        <v>1032841.48</v>
      </c>
      <c r="H66" s="29">
        <v>30129.27</v>
      </c>
      <c r="I66" s="29">
        <v>1732152.23</v>
      </c>
      <c r="J66" s="29">
        <v>113875</v>
      </c>
      <c r="K66" s="29">
        <v>1009624.86</v>
      </c>
      <c r="L66" s="29">
        <v>0</v>
      </c>
      <c r="M66" s="29">
        <v>0</v>
      </c>
      <c r="N66" s="29">
        <v>30000</v>
      </c>
      <c r="O66" s="29">
        <v>593030.06000000006</v>
      </c>
      <c r="P66" s="29">
        <v>0</v>
      </c>
      <c r="Q66" s="29">
        <v>0</v>
      </c>
      <c r="R66" s="29">
        <v>0</v>
      </c>
      <c r="S66" s="29">
        <v>19.89</v>
      </c>
      <c r="T66" s="29">
        <v>0</v>
      </c>
      <c r="U66" s="29">
        <v>0</v>
      </c>
      <c r="V66" s="29">
        <v>0</v>
      </c>
      <c r="W66" s="29">
        <v>1665065</v>
      </c>
      <c r="X66" s="29">
        <v>0</v>
      </c>
      <c r="Y66" s="29">
        <v>0</v>
      </c>
      <c r="Z66" s="29">
        <v>0</v>
      </c>
      <c r="AA66" s="29">
        <v>50601</v>
      </c>
      <c r="AB66" s="29">
        <v>1662599.71</v>
      </c>
      <c r="AC66" s="29">
        <v>25695.42</v>
      </c>
      <c r="AD66" s="29">
        <v>0</v>
      </c>
      <c r="AE66" s="29">
        <v>183762.36</v>
      </c>
      <c r="AF66" s="29">
        <v>0</v>
      </c>
      <c r="AG66" s="29">
        <v>0</v>
      </c>
      <c r="AH66" s="29">
        <v>258287.47</v>
      </c>
      <c r="AI66" s="29">
        <v>3856.08</v>
      </c>
      <c r="AJ66" s="29">
        <v>0</v>
      </c>
      <c r="AK66" s="29">
        <v>0</v>
      </c>
      <c r="AL66" s="29">
        <v>0</v>
      </c>
      <c r="AM66" s="29">
        <v>0</v>
      </c>
      <c r="AN66" s="29">
        <v>179172.18</v>
      </c>
      <c r="AO66" s="29">
        <v>387362.42</v>
      </c>
      <c r="AP66" s="29">
        <v>90372.25</v>
      </c>
      <c r="AQ66" s="29">
        <v>0</v>
      </c>
      <c r="AR66" s="29">
        <v>281606.19</v>
      </c>
      <c r="AS66" s="29">
        <v>150845.95000000001</v>
      </c>
      <c r="AT66" s="29">
        <v>0</v>
      </c>
      <c r="AU66" s="29">
        <v>0</v>
      </c>
      <c r="AV66" s="29">
        <v>0</v>
      </c>
      <c r="AW66" s="29">
        <v>0</v>
      </c>
      <c r="AX66" s="29">
        <v>128671.75</v>
      </c>
      <c r="AY66" s="29">
        <v>0</v>
      </c>
      <c r="AZ66" s="29">
        <v>0</v>
      </c>
      <c r="BA66" s="29">
        <v>0</v>
      </c>
      <c r="BB66" s="29">
        <v>0</v>
      </c>
      <c r="BC66" s="29">
        <v>105587.72</v>
      </c>
      <c r="BD66" s="29">
        <v>81350</v>
      </c>
      <c r="BE66" s="29">
        <v>0</v>
      </c>
      <c r="BF66" s="29">
        <v>0</v>
      </c>
      <c r="BG66" s="29">
        <v>0</v>
      </c>
      <c r="BH66" s="29">
        <v>1038096.27</v>
      </c>
      <c r="BI66" s="29">
        <v>8523.0499999999993</v>
      </c>
      <c r="BJ66" s="29">
        <v>84522.15</v>
      </c>
      <c r="BK66" s="29">
        <v>5877.6399999999994</v>
      </c>
      <c r="BL66" s="29">
        <v>10163.41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8169.0278752979202</v>
      </c>
      <c r="CG66" s="29">
        <v>788859.87</v>
      </c>
      <c r="CH66" s="29">
        <v>1236254.1399999999</v>
      </c>
      <c r="CI66" s="29">
        <v>663940.18999999994</v>
      </c>
      <c r="CJ66" s="29">
        <v>80755.98</v>
      </c>
      <c r="CK66" s="29">
        <v>0</v>
      </c>
      <c r="CL66" s="29">
        <v>0</v>
      </c>
      <c r="CM66" s="29">
        <v>15029.97</v>
      </c>
      <c r="CN66" s="29">
        <v>0</v>
      </c>
      <c r="CO66" s="29">
        <v>193332.19</v>
      </c>
      <c r="CP66" s="29">
        <v>20124.97</v>
      </c>
      <c r="CQ66" s="29">
        <v>0</v>
      </c>
      <c r="CR66" s="29">
        <v>0</v>
      </c>
      <c r="CS66" s="29">
        <v>187739.65</v>
      </c>
      <c r="CT66" s="29">
        <v>25329.71</v>
      </c>
      <c r="CU66" s="5">
        <v>1.512</v>
      </c>
      <c r="CV66" s="5">
        <v>3.383</v>
      </c>
      <c r="CW66" s="5">
        <v>7.0010000000000003</v>
      </c>
      <c r="CX66" s="5">
        <v>1.5669999999999999</v>
      </c>
      <c r="CY66" s="5">
        <v>2.6429999999999998</v>
      </c>
      <c r="CZ66" s="5">
        <v>0</v>
      </c>
      <c r="DA66" s="5"/>
      <c r="DB66" s="13">
        <v>305507488</v>
      </c>
      <c r="DC66" s="13">
        <v>52632646</v>
      </c>
      <c r="DD66" s="13">
        <v>28392832</v>
      </c>
      <c r="DE66" s="4">
        <v>76</v>
      </c>
      <c r="DF66" s="4">
        <v>421</v>
      </c>
      <c r="DG66" s="6">
        <v>23</v>
      </c>
      <c r="DH66" s="6">
        <v>28</v>
      </c>
      <c r="DI66" s="6">
        <v>402</v>
      </c>
      <c r="DJ66" s="5">
        <v>5.0000000000000001E-3</v>
      </c>
      <c r="DK66" s="41">
        <v>0.17</v>
      </c>
      <c r="DL66" s="41">
        <f>DE66/DF66</f>
        <v>0.18052256532066507</v>
      </c>
      <c r="DM66" s="4">
        <f>DF66/(DY66+DZ66)</f>
        <v>12.98581122763726</v>
      </c>
      <c r="DN66" s="41">
        <f>(DQ66+DR66)/(DT66+DU66)</f>
        <v>0.95267690407300487</v>
      </c>
      <c r="DO66" s="43">
        <v>26</v>
      </c>
      <c r="DP66" s="28">
        <v>20.086705202312139</v>
      </c>
      <c r="DQ66" s="28">
        <v>276.3178390122012</v>
      </c>
      <c r="DR66" s="28">
        <v>104.2461046511628</v>
      </c>
      <c r="DS66" s="28">
        <v>20.086705202312139</v>
      </c>
      <c r="DT66" s="28">
        <v>288.99707621992206</v>
      </c>
      <c r="DU66" s="28">
        <v>110.47093023255815</v>
      </c>
      <c r="DV66" s="54">
        <v>41846.051789019111</v>
      </c>
      <c r="DW66" s="55">
        <v>17.147058823529413</v>
      </c>
      <c r="DX66" s="56">
        <v>0.3235294117647059</v>
      </c>
      <c r="DY66" s="55">
        <v>32.42</v>
      </c>
      <c r="DZ66" s="55">
        <v>0</v>
      </c>
      <c r="EA66" s="44">
        <v>21.461500000000001</v>
      </c>
      <c r="EB66" s="44">
        <v>22.923100000000002</v>
      </c>
      <c r="EC66" s="44">
        <v>22.384599999999999</v>
      </c>
      <c r="ED66" s="44">
        <v>22.8462</v>
      </c>
      <c r="EE66" s="44">
        <v>22.307700000000001</v>
      </c>
      <c r="EF66" s="45">
        <v>13</v>
      </c>
      <c r="EG66" s="53">
        <v>1495803.14</v>
      </c>
      <c r="EH66" s="53">
        <v>19640.38</v>
      </c>
      <c r="EI66" s="53">
        <v>0</v>
      </c>
      <c r="EJ66" s="53">
        <v>129544.41</v>
      </c>
      <c r="EK66" s="53">
        <v>259882.41999999998</v>
      </c>
      <c r="EL66" s="53">
        <v>48652.33</v>
      </c>
      <c r="EM66" s="53">
        <v>0</v>
      </c>
      <c r="EN66" s="53">
        <v>66125.350000000006</v>
      </c>
      <c r="EO66" s="53">
        <v>62335.45</v>
      </c>
      <c r="EP66" s="53">
        <v>63416.31</v>
      </c>
      <c r="EQ66" s="53">
        <v>22561.68</v>
      </c>
      <c r="ER66" s="53">
        <v>0</v>
      </c>
      <c r="ES66" s="53">
        <v>0</v>
      </c>
      <c r="ET66" s="53">
        <v>81984.139999999985</v>
      </c>
      <c r="EU66" s="53">
        <v>338223.01999999996</v>
      </c>
      <c r="EV66" s="53">
        <v>5853.66</v>
      </c>
      <c r="EW66" s="53">
        <v>0</v>
      </c>
      <c r="EX66" s="53">
        <v>29356.36</v>
      </c>
      <c r="EY66" s="53">
        <v>93336.5</v>
      </c>
      <c r="EZ66" s="53">
        <v>32217.05</v>
      </c>
      <c r="FA66" s="53">
        <v>0</v>
      </c>
      <c r="FB66" s="53">
        <v>15845.1</v>
      </c>
      <c r="FC66" s="53">
        <v>9532.9500000000007</v>
      </c>
      <c r="FD66" s="53">
        <v>18360.259999999998</v>
      </c>
      <c r="FE66" s="53">
        <v>2768.0299999999997</v>
      </c>
      <c r="FF66" s="53">
        <v>0</v>
      </c>
      <c r="FG66" s="53">
        <v>0</v>
      </c>
      <c r="FH66" s="53">
        <v>10990.42</v>
      </c>
      <c r="FI66" s="53">
        <v>56511.83</v>
      </c>
      <c r="FJ66" s="53">
        <v>3856.08</v>
      </c>
      <c r="FK66" s="53">
        <v>0</v>
      </c>
      <c r="FL66" s="53">
        <v>94652.47</v>
      </c>
      <c r="FM66" s="53">
        <v>21547.620000000003</v>
      </c>
      <c r="FN66" s="53">
        <v>12768.59</v>
      </c>
      <c r="FO66" s="53">
        <v>0</v>
      </c>
      <c r="FP66" s="53">
        <v>137938.10999999999</v>
      </c>
      <c r="FQ66" s="53">
        <v>16045.76</v>
      </c>
      <c r="FR66" s="53">
        <v>10361.34</v>
      </c>
      <c r="FS66" s="53">
        <v>0</v>
      </c>
      <c r="FT66" s="53">
        <v>0</v>
      </c>
      <c r="FU66" s="53">
        <v>0</v>
      </c>
      <c r="FV66" s="53">
        <v>16221.07</v>
      </c>
      <c r="FW66" s="53">
        <v>199151.55</v>
      </c>
      <c r="FX66" s="53">
        <v>201.38</v>
      </c>
      <c r="FY66" s="53">
        <v>0</v>
      </c>
      <c r="FZ66" s="53">
        <v>8941.09</v>
      </c>
      <c r="GA66" s="53">
        <v>801.2</v>
      </c>
      <c r="GB66" s="53">
        <v>5855.94</v>
      </c>
      <c r="GC66" s="53">
        <v>0</v>
      </c>
      <c r="GD66" s="53">
        <v>58447.66</v>
      </c>
      <c r="GE66" s="53">
        <v>52359.79</v>
      </c>
      <c r="GF66" s="53">
        <v>94178.55</v>
      </c>
      <c r="GG66" s="53">
        <v>0</v>
      </c>
      <c r="GH66" s="53">
        <v>0</v>
      </c>
      <c r="GI66" s="53">
        <v>0</v>
      </c>
      <c r="GJ66" s="53">
        <v>27399.17</v>
      </c>
      <c r="GK66" s="53">
        <v>14960</v>
      </c>
      <c r="GL66" s="53">
        <v>0</v>
      </c>
      <c r="GM66" s="53">
        <v>0</v>
      </c>
      <c r="GN66" s="53">
        <v>0</v>
      </c>
      <c r="GO66" s="53">
        <v>0</v>
      </c>
      <c r="GP66" s="53">
        <v>0</v>
      </c>
      <c r="GQ66" s="53">
        <v>0</v>
      </c>
      <c r="GR66" s="53">
        <v>78484.83</v>
      </c>
      <c r="GS66" s="53">
        <v>81350</v>
      </c>
      <c r="GT66" s="53">
        <v>0</v>
      </c>
      <c r="GU66" s="53">
        <v>0</v>
      </c>
      <c r="GV66" s="53">
        <v>0</v>
      </c>
      <c r="GW66" s="53">
        <v>0</v>
      </c>
      <c r="GX66" s="53">
        <v>0</v>
      </c>
      <c r="GY66" s="53">
        <v>0</v>
      </c>
      <c r="GZ66" s="53">
        <v>0</v>
      </c>
      <c r="HA66" s="53">
        <v>0</v>
      </c>
      <c r="HB66" s="53">
        <v>1200</v>
      </c>
      <c r="HC66" s="53">
        <v>17672.32</v>
      </c>
      <c r="HD66" s="53">
        <v>1041.75</v>
      </c>
      <c r="HE66" s="53">
        <v>0</v>
      </c>
      <c r="HF66" s="53">
        <v>30352.86</v>
      </c>
      <c r="HG66" s="53">
        <v>10572</v>
      </c>
      <c r="HH66" s="53">
        <v>1423.19</v>
      </c>
      <c r="HI66" s="53">
        <v>0</v>
      </c>
      <c r="HJ66" s="53">
        <v>0</v>
      </c>
      <c r="HK66" s="53">
        <v>1038096.27</v>
      </c>
      <c r="HL66" s="53">
        <v>600</v>
      </c>
    </row>
    <row r="67" spans="1:220" ht="18" customHeight="1" x14ac:dyDescent="0.3">
      <c r="A67" s="2">
        <v>31001</v>
      </c>
      <c r="B67" s="3" t="s">
        <v>95</v>
      </c>
      <c r="C67" s="3" t="s">
        <v>503</v>
      </c>
      <c r="D67" s="6">
        <v>2684.1022338100001</v>
      </c>
      <c r="E67" s="15" t="s">
        <v>96</v>
      </c>
      <c r="F67" s="4">
        <v>200</v>
      </c>
      <c r="G67" s="29">
        <v>1016619.88</v>
      </c>
      <c r="H67" s="29">
        <v>287545.3</v>
      </c>
      <c r="I67" s="29">
        <v>534857.27</v>
      </c>
      <c r="J67" s="29">
        <v>170396.89</v>
      </c>
      <c r="K67" s="29">
        <v>935074.75</v>
      </c>
      <c r="L67" s="29">
        <v>29181.18</v>
      </c>
      <c r="M67" s="29">
        <v>0</v>
      </c>
      <c r="N67" s="29">
        <v>48919.16</v>
      </c>
      <c r="O67" s="29">
        <v>263472.19</v>
      </c>
      <c r="P67" s="29">
        <v>8227.52</v>
      </c>
      <c r="Q67" s="29">
        <v>0</v>
      </c>
      <c r="R67" s="29">
        <v>0</v>
      </c>
      <c r="S67" s="29">
        <v>827.9</v>
      </c>
      <c r="T67" s="29">
        <v>0</v>
      </c>
      <c r="U67" s="29">
        <v>0</v>
      </c>
      <c r="V67" s="29">
        <v>0</v>
      </c>
      <c r="W67" s="29">
        <v>389996</v>
      </c>
      <c r="X67" s="29">
        <v>110000</v>
      </c>
      <c r="Y67" s="29">
        <v>0</v>
      </c>
      <c r="Z67" s="29">
        <v>0</v>
      </c>
      <c r="AA67" s="29">
        <v>59230</v>
      </c>
      <c r="AB67" s="29">
        <v>1440287.5899999999</v>
      </c>
      <c r="AC67" s="29">
        <v>0</v>
      </c>
      <c r="AD67" s="29">
        <v>0</v>
      </c>
      <c r="AE67" s="29">
        <v>64078.81</v>
      </c>
      <c r="AF67" s="29">
        <v>0</v>
      </c>
      <c r="AG67" s="29">
        <v>0</v>
      </c>
      <c r="AH67" s="29">
        <v>252885.55</v>
      </c>
      <c r="AI67" s="29">
        <v>3466.56</v>
      </c>
      <c r="AJ67" s="29">
        <v>0</v>
      </c>
      <c r="AK67" s="29">
        <v>52466.559999999998</v>
      </c>
      <c r="AL67" s="29">
        <v>0</v>
      </c>
      <c r="AM67" s="29">
        <v>0</v>
      </c>
      <c r="AN67" s="29">
        <v>179269.56999999998</v>
      </c>
      <c r="AO67" s="29">
        <v>303840.43</v>
      </c>
      <c r="AP67" s="29">
        <v>108752.91</v>
      </c>
      <c r="AQ67" s="29">
        <v>0</v>
      </c>
      <c r="AR67" s="29">
        <v>480397.91</v>
      </c>
      <c r="AS67" s="29">
        <v>111365.75999999999</v>
      </c>
      <c r="AT67" s="29">
        <v>86.5</v>
      </c>
      <c r="AU67" s="29">
        <v>0</v>
      </c>
      <c r="AV67" s="29">
        <v>0</v>
      </c>
      <c r="AW67" s="29">
        <v>0</v>
      </c>
      <c r="AX67" s="29">
        <v>233243.41999999998</v>
      </c>
      <c r="AY67" s="29">
        <v>6259.02</v>
      </c>
      <c r="AZ67" s="29">
        <v>1385.38</v>
      </c>
      <c r="BA67" s="29">
        <v>10442.32</v>
      </c>
      <c r="BB67" s="29">
        <v>32088.7</v>
      </c>
      <c r="BC67" s="29">
        <v>3289.87</v>
      </c>
      <c r="BD67" s="29">
        <v>11638.04</v>
      </c>
      <c r="BE67" s="29">
        <v>0</v>
      </c>
      <c r="BF67" s="29">
        <v>0</v>
      </c>
      <c r="BG67" s="29">
        <v>0</v>
      </c>
      <c r="BH67" s="29">
        <v>2870207.5</v>
      </c>
      <c r="BI67" s="29">
        <v>3788.4</v>
      </c>
      <c r="BJ67" s="29">
        <v>43643.75</v>
      </c>
      <c r="BK67" s="29">
        <v>11910.3</v>
      </c>
      <c r="BL67" s="29">
        <v>0</v>
      </c>
      <c r="BM67" s="29">
        <v>0</v>
      </c>
      <c r="BN67" s="29">
        <v>0</v>
      </c>
      <c r="BO67" s="29">
        <v>1777.44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5152.2</v>
      </c>
      <c r="BV67" s="29">
        <v>11008.09</v>
      </c>
      <c r="BW67" s="29">
        <v>2520</v>
      </c>
      <c r="BX67" s="29">
        <v>0</v>
      </c>
      <c r="BY67" s="29">
        <v>7686</v>
      </c>
      <c r="BZ67" s="29">
        <v>0</v>
      </c>
      <c r="CA67" s="29">
        <v>0</v>
      </c>
      <c r="CB67" s="29">
        <v>0</v>
      </c>
      <c r="CC67" s="29">
        <v>0</v>
      </c>
      <c r="CD67" s="29">
        <v>0</v>
      </c>
      <c r="CE67" s="29">
        <v>0</v>
      </c>
      <c r="CF67" s="29">
        <v>16131.103602071633</v>
      </c>
      <c r="CG67" s="29">
        <v>-326031.07</v>
      </c>
      <c r="CH67" s="29">
        <v>1189602.22</v>
      </c>
      <c r="CI67" s="29">
        <v>97516.07</v>
      </c>
      <c r="CJ67" s="29">
        <v>0</v>
      </c>
      <c r="CK67" s="29">
        <v>0</v>
      </c>
      <c r="CL67" s="29">
        <v>0</v>
      </c>
      <c r="CM67" s="29">
        <v>644425.51</v>
      </c>
      <c r="CN67" s="29">
        <v>0</v>
      </c>
      <c r="CO67" s="29">
        <v>102291.66</v>
      </c>
      <c r="CP67" s="29">
        <v>0</v>
      </c>
      <c r="CQ67" s="29">
        <v>285700.3</v>
      </c>
      <c r="CR67" s="29">
        <v>0</v>
      </c>
      <c r="CS67" s="29">
        <v>116055.15</v>
      </c>
      <c r="CT67" s="29">
        <v>0</v>
      </c>
      <c r="CU67" s="5">
        <v>1.512</v>
      </c>
      <c r="CV67" s="5">
        <v>3.383</v>
      </c>
      <c r="CW67" s="5">
        <v>7.0010000000000003</v>
      </c>
      <c r="CX67" s="5">
        <v>0.77100000000000002</v>
      </c>
      <c r="CY67" s="5">
        <v>2.7349999999999999</v>
      </c>
      <c r="CZ67" s="5">
        <v>0.64500000000000002</v>
      </c>
      <c r="DA67" s="5"/>
      <c r="DB67" s="13">
        <v>270607494</v>
      </c>
      <c r="DC67" s="13">
        <v>25936251</v>
      </c>
      <c r="DD67" s="13">
        <v>45470464</v>
      </c>
      <c r="DE67" s="4">
        <v>43</v>
      </c>
      <c r="DF67" s="4">
        <v>200</v>
      </c>
      <c r="DG67" s="6">
        <v>0</v>
      </c>
      <c r="DH67" s="6">
        <v>10.75</v>
      </c>
      <c r="DI67" s="6">
        <v>200</v>
      </c>
      <c r="DJ67" s="5">
        <v>0</v>
      </c>
      <c r="DK67" s="41">
        <v>0.18</v>
      </c>
      <c r="DL67" s="41">
        <f>DE67/DF67</f>
        <v>0.215</v>
      </c>
      <c r="DM67" s="4">
        <f>DF67/(DY67+DZ67)</f>
        <v>8.8928412627834543</v>
      </c>
      <c r="DN67" s="41">
        <f>(DQ67+DR67)/(DT67+DU67)</f>
        <v>0.96037552307188778</v>
      </c>
      <c r="DO67" s="43">
        <v>17</v>
      </c>
      <c r="DP67" s="28">
        <v>0</v>
      </c>
      <c r="DQ67" s="28">
        <v>133.6002655490185</v>
      </c>
      <c r="DR67" s="28">
        <v>60.668719512195125</v>
      </c>
      <c r="DS67" s="28">
        <v>0</v>
      </c>
      <c r="DT67" s="28">
        <v>138.78134976375941</v>
      </c>
      <c r="DU67" s="28">
        <v>63.503048780487802</v>
      </c>
      <c r="DV67" s="54">
        <v>44564.903846153829</v>
      </c>
      <c r="DW67" s="55">
        <v>15.32</v>
      </c>
      <c r="DX67" s="56">
        <v>0.12</v>
      </c>
      <c r="DY67" s="55">
        <v>22.490000000000013</v>
      </c>
      <c r="DZ67" s="55">
        <v>0</v>
      </c>
      <c r="EA67" s="44">
        <v>22.666699999999999</v>
      </c>
      <c r="EB67" s="44">
        <v>21.7333</v>
      </c>
      <c r="EC67" s="44">
        <v>22.866700000000002</v>
      </c>
      <c r="ED67" s="44">
        <v>22.2</v>
      </c>
      <c r="EE67" s="44">
        <v>22.6</v>
      </c>
      <c r="EF67" s="45">
        <v>15</v>
      </c>
      <c r="EG67" s="53">
        <v>1171071</v>
      </c>
      <c r="EH67" s="53">
        <v>0</v>
      </c>
      <c r="EI67" s="53">
        <v>0</v>
      </c>
      <c r="EJ67" s="53">
        <v>107287.5</v>
      </c>
      <c r="EK67" s="53">
        <v>183468.24</v>
      </c>
      <c r="EL67" s="53">
        <v>42000</v>
      </c>
      <c r="EM67" s="53">
        <v>0</v>
      </c>
      <c r="EN67" s="53">
        <v>147134.79</v>
      </c>
      <c r="EO67" s="53">
        <v>23001.41</v>
      </c>
      <c r="EP67" s="53">
        <v>40495.17</v>
      </c>
      <c r="EQ67" s="53">
        <v>0</v>
      </c>
      <c r="ER67" s="53">
        <v>0</v>
      </c>
      <c r="ES67" s="53">
        <v>0</v>
      </c>
      <c r="ET67" s="53">
        <v>108649.93</v>
      </c>
      <c r="EU67" s="53">
        <v>429213.55000000005</v>
      </c>
      <c r="EV67" s="53">
        <v>0</v>
      </c>
      <c r="EW67" s="53">
        <v>0</v>
      </c>
      <c r="EX67" s="53">
        <v>45706.96</v>
      </c>
      <c r="EY67" s="53">
        <v>104663.13</v>
      </c>
      <c r="EZ67" s="53">
        <v>61048.08</v>
      </c>
      <c r="FA67" s="53">
        <v>0</v>
      </c>
      <c r="FB67" s="53">
        <v>69423.320000000007</v>
      </c>
      <c r="FC67" s="53">
        <v>9964.76</v>
      </c>
      <c r="FD67" s="53">
        <v>17787.87</v>
      </c>
      <c r="FE67" s="53">
        <v>0</v>
      </c>
      <c r="FF67" s="53">
        <v>0</v>
      </c>
      <c r="FG67" s="53">
        <v>0</v>
      </c>
      <c r="FH67" s="53">
        <v>13184.56</v>
      </c>
      <c r="FI67" s="53">
        <v>104223.8</v>
      </c>
      <c r="FJ67" s="53">
        <v>3466.56</v>
      </c>
      <c r="FK67" s="53">
        <v>0</v>
      </c>
      <c r="FL67" s="53">
        <v>66950.48</v>
      </c>
      <c r="FM67" s="53">
        <v>32910.04</v>
      </c>
      <c r="FN67" s="53">
        <v>16035.25</v>
      </c>
      <c r="FO67" s="53">
        <v>8551.64</v>
      </c>
      <c r="FP67" s="53">
        <v>190466.62</v>
      </c>
      <c r="FQ67" s="53">
        <v>83212.22</v>
      </c>
      <c r="FR67" s="53">
        <v>86.5</v>
      </c>
      <c r="FS67" s="53">
        <v>0</v>
      </c>
      <c r="FT67" s="53">
        <v>0</v>
      </c>
      <c r="FU67" s="53">
        <v>0</v>
      </c>
      <c r="FV67" s="53">
        <v>91553.790000000008</v>
      </c>
      <c r="FW67" s="53">
        <v>58370.960000000006</v>
      </c>
      <c r="FX67" s="53">
        <v>0</v>
      </c>
      <c r="FY67" s="53">
        <v>0</v>
      </c>
      <c r="FZ67" s="53">
        <v>9051.56</v>
      </c>
      <c r="GA67" s="53">
        <v>2171.23</v>
      </c>
      <c r="GB67" s="53">
        <v>1645.9</v>
      </c>
      <c r="GC67" s="53">
        <v>0</v>
      </c>
      <c r="GD67" s="53">
        <v>37721.050000000003</v>
      </c>
      <c r="GE67" s="53">
        <v>8567.85</v>
      </c>
      <c r="GF67" s="53">
        <v>51827.83</v>
      </c>
      <c r="GG67" s="53">
        <v>0</v>
      </c>
      <c r="GH67" s="53">
        <v>0</v>
      </c>
      <c r="GI67" s="53">
        <v>0</v>
      </c>
      <c r="GJ67" s="53">
        <v>14980.189999999999</v>
      </c>
      <c r="GK67" s="53">
        <v>44295.199999999997</v>
      </c>
      <c r="GL67" s="53">
        <v>0</v>
      </c>
      <c r="GM67" s="53">
        <v>0</v>
      </c>
      <c r="GN67" s="53">
        <v>5098.04</v>
      </c>
      <c r="GO67" s="53">
        <v>724.19</v>
      </c>
      <c r="GP67" s="53">
        <v>0</v>
      </c>
      <c r="GQ67" s="53">
        <v>23537.06</v>
      </c>
      <c r="GR67" s="53">
        <v>0</v>
      </c>
      <c r="GS67" s="53">
        <v>0</v>
      </c>
      <c r="GT67" s="53">
        <v>0</v>
      </c>
      <c r="GU67" s="53">
        <v>0</v>
      </c>
      <c r="GV67" s="53">
        <v>0</v>
      </c>
      <c r="GW67" s="53">
        <v>0</v>
      </c>
      <c r="GX67" s="53">
        <v>0</v>
      </c>
      <c r="GY67" s="53">
        <v>2544</v>
      </c>
      <c r="GZ67" s="53">
        <v>0</v>
      </c>
      <c r="HA67" s="53">
        <v>0</v>
      </c>
      <c r="HB67" s="53">
        <v>230</v>
      </c>
      <c r="HC67" s="53">
        <v>4207.37</v>
      </c>
      <c r="HD67" s="53">
        <v>986</v>
      </c>
      <c r="HE67" s="53">
        <v>0</v>
      </c>
      <c r="HF67" s="53">
        <v>46628</v>
      </c>
      <c r="HG67" s="53">
        <v>35</v>
      </c>
      <c r="HH67" s="53">
        <v>5944.28</v>
      </c>
      <c r="HI67" s="53">
        <v>0</v>
      </c>
      <c r="HJ67" s="53">
        <v>0</v>
      </c>
      <c r="HK67" s="53">
        <v>3155907.8</v>
      </c>
      <c r="HL67" s="53">
        <v>8663.35</v>
      </c>
    </row>
    <row r="68" spans="1:220" ht="18" customHeight="1" x14ac:dyDescent="0.3">
      <c r="A68" s="2">
        <v>41002</v>
      </c>
      <c r="B68" s="3" t="s">
        <v>126</v>
      </c>
      <c r="C68" s="3" t="s">
        <v>523</v>
      </c>
      <c r="D68" s="6">
        <v>70.956561149999899</v>
      </c>
      <c r="E68" s="15" t="s">
        <v>125</v>
      </c>
      <c r="F68" s="4">
        <v>4782</v>
      </c>
      <c r="G68" s="29">
        <v>14050666.66</v>
      </c>
      <c r="H68" s="29">
        <v>142515.43</v>
      </c>
      <c r="I68" s="29">
        <v>17324277.16</v>
      </c>
      <c r="J68" s="29">
        <v>223037</v>
      </c>
      <c r="K68" s="29">
        <v>7166532.6100000003</v>
      </c>
      <c r="L68" s="29">
        <v>0</v>
      </c>
      <c r="M68" s="29">
        <v>0</v>
      </c>
      <c r="N68" s="29">
        <v>0</v>
      </c>
      <c r="O68" s="29">
        <v>3866537.96</v>
      </c>
      <c r="P68" s="29">
        <v>0</v>
      </c>
      <c r="Q68" s="29">
        <v>2204073</v>
      </c>
      <c r="R68" s="29">
        <v>905839.46</v>
      </c>
      <c r="S68" s="29">
        <v>0</v>
      </c>
      <c r="T68" s="29">
        <v>0</v>
      </c>
      <c r="U68" s="29">
        <v>0</v>
      </c>
      <c r="V68" s="29">
        <v>0</v>
      </c>
      <c r="W68" s="29">
        <v>16171983</v>
      </c>
      <c r="X68" s="29">
        <v>0</v>
      </c>
      <c r="Y68" s="29">
        <v>2204073</v>
      </c>
      <c r="Z68" s="29">
        <v>0</v>
      </c>
      <c r="AA68" s="29">
        <v>59282</v>
      </c>
      <c r="AB68" s="29">
        <v>21366762.650000002</v>
      </c>
      <c r="AC68" s="29">
        <v>0</v>
      </c>
      <c r="AD68" s="29">
        <v>0</v>
      </c>
      <c r="AE68" s="29">
        <v>2411214.48</v>
      </c>
      <c r="AF68" s="29">
        <v>0</v>
      </c>
      <c r="AG68" s="29">
        <v>0</v>
      </c>
      <c r="AH68" s="29">
        <v>4038925.8999999994</v>
      </c>
      <c r="AI68" s="29">
        <v>310513.61</v>
      </c>
      <c r="AJ68" s="29">
        <v>0</v>
      </c>
      <c r="AK68" s="29">
        <v>0</v>
      </c>
      <c r="AL68" s="29">
        <v>0</v>
      </c>
      <c r="AM68" s="29">
        <v>0</v>
      </c>
      <c r="AN68" s="29">
        <v>2863579.86</v>
      </c>
      <c r="AO68" s="29">
        <v>1857319.73</v>
      </c>
      <c r="AP68" s="29">
        <v>897394.84</v>
      </c>
      <c r="AQ68" s="29">
        <v>0</v>
      </c>
      <c r="AR68" s="29">
        <v>3764737.79</v>
      </c>
      <c r="AS68" s="29">
        <v>1019694.89</v>
      </c>
      <c r="AT68" s="29">
        <v>228644.74000000002</v>
      </c>
      <c r="AU68" s="29">
        <v>0</v>
      </c>
      <c r="AV68" s="29">
        <v>67265</v>
      </c>
      <c r="AW68" s="29">
        <v>0</v>
      </c>
      <c r="AX68" s="29">
        <v>1299586.69</v>
      </c>
      <c r="AY68" s="29">
        <v>639539.73</v>
      </c>
      <c r="AZ68" s="29">
        <v>0</v>
      </c>
      <c r="BA68" s="29">
        <v>21620.560000000001</v>
      </c>
      <c r="BB68" s="29">
        <v>120739.97</v>
      </c>
      <c r="BC68" s="29">
        <v>344872.56</v>
      </c>
      <c r="BD68" s="29">
        <v>256025</v>
      </c>
      <c r="BE68" s="29">
        <v>36200</v>
      </c>
      <c r="BF68" s="29">
        <v>0</v>
      </c>
      <c r="BG68" s="29">
        <v>0</v>
      </c>
      <c r="BH68" s="29">
        <v>1110688.76</v>
      </c>
      <c r="BI68" s="29">
        <v>300175.61</v>
      </c>
      <c r="BJ68" s="29">
        <v>1680956.6</v>
      </c>
      <c r="BK68" s="29">
        <v>374513.7</v>
      </c>
      <c r="BL68" s="29">
        <v>0</v>
      </c>
      <c r="BM68" s="29">
        <v>0</v>
      </c>
      <c r="BN68" s="29">
        <v>0</v>
      </c>
      <c r="BO68" s="29">
        <v>80315.179999999993</v>
      </c>
      <c r="BP68" s="29">
        <v>52728.7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8239.0982330627812</v>
      </c>
      <c r="CG68" s="29">
        <v>4905188.63</v>
      </c>
      <c r="CH68" s="29">
        <v>7211411.2300000004</v>
      </c>
      <c r="CI68" s="29">
        <v>1157672.98</v>
      </c>
      <c r="CJ68" s="29">
        <v>0</v>
      </c>
      <c r="CK68" s="29">
        <v>0</v>
      </c>
      <c r="CL68" s="29">
        <v>0</v>
      </c>
      <c r="CM68" s="29">
        <v>9230654.3499999996</v>
      </c>
      <c r="CN68" s="29">
        <v>122092.76</v>
      </c>
      <c r="CO68" s="29">
        <v>2770436.37</v>
      </c>
      <c r="CP68" s="29">
        <v>70284.39</v>
      </c>
      <c r="CQ68" s="29">
        <v>7026198.96</v>
      </c>
      <c r="CR68" s="29">
        <v>4927496.2</v>
      </c>
      <c r="CS68" s="29">
        <v>2694194.92</v>
      </c>
      <c r="CT68" s="29">
        <v>61033.05</v>
      </c>
      <c r="CU68" s="5">
        <v>1.7690000000000001</v>
      </c>
      <c r="CV68" s="5">
        <v>3.9580000000000002</v>
      </c>
      <c r="CW68" s="5">
        <v>8.1910000000000007</v>
      </c>
      <c r="CX68" s="5">
        <v>1.5669999999999999</v>
      </c>
      <c r="CY68" s="5">
        <v>2.7120000000000002</v>
      </c>
      <c r="CZ68" s="5">
        <v>3.5980000000000003</v>
      </c>
      <c r="DA68" s="5" t="s">
        <v>430</v>
      </c>
      <c r="DB68" s="13">
        <v>85447361</v>
      </c>
      <c r="DC68" s="13">
        <v>1897850936</v>
      </c>
      <c r="DD68" s="13">
        <v>747712439</v>
      </c>
      <c r="DE68" s="4">
        <v>911</v>
      </c>
      <c r="DF68" s="4">
        <v>4820</v>
      </c>
      <c r="DG68" s="6">
        <v>79</v>
      </c>
      <c r="DH68" s="6">
        <v>137.21</v>
      </c>
      <c r="DI68" s="6">
        <v>4807.7700000000004</v>
      </c>
      <c r="DJ68" s="5">
        <v>6.0000000000000001E-3</v>
      </c>
      <c r="DK68" s="41">
        <v>0.155</v>
      </c>
      <c r="DL68" s="41">
        <f>DE68/DF68</f>
        <v>0.18900414937759336</v>
      </c>
      <c r="DM68" s="4">
        <f>DF68/(DY68+DZ68)</f>
        <v>14.678563815208385</v>
      </c>
      <c r="DN68" s="41">
        <f>(DQ68+DR68)/(DT68+DU68)</f>
        <v>0.96575184439454709</v>
      </c>
      <c r="DO68" s="43">
        <v>220</v>
      </c>
      <c r="DP68" s="28">
        <v>44.004497041420116</v>
      </c>
      <c r="DQ68" s="28">
        <v>3645.4875730994163</v>
      </c>
      <c r="DR68" s="28">
        <v>1000.8414643274855</v>
      </c>
      <c r="DS68" s="28">
        <v>44.004497041420116</v>
      </c>
      <c r="DT68" s="28">
        <v>3758.1685964912276</v>
      </c>
      <c r="DU68" s="28">
        <v>1052.9317543859652</v>
      </c>
      <c r="DV68" s="54">
        <v>47380.271438140524</v>
      </c>
      <c r="DW68" s="55">
        <v>9.4285714285714288</v>
      </c>
      <c r="DX68" s="56">
        <v>0.34954407294832829</v>
      </c>
      <c r="DY68" s="55">
        <v>326.88000000000153</v>
      </c>
      <c r="DZ68" s="55">
        <v>1.49</v>
      </c>
      <c r="EA68" s="44">
        <v>21.271699999999999</v>
      </c>
      <c r="EB68" s="44">
        <v>21.427700000000002</v>
      </c>
      <c r="EC68" s="44">
        <v>22.5838</v>
      </c>
      <c r="ED68" s="44">
        <v>22.855499999999999</v>
      </c>
      <c r="EE68" s="44">
        <v>22.1676</v>
      </c>
      <c r="EF68" s="45">
        <v>173</v>
      </c>
      <c r="EG68" s="53">
        <v>19657384.670000002</v>
      </c>
      <c r="EH68" s="53">
        <v>240969.36</v>
      </c>
      <c r="EI68" s="53">
        <v>0</v>
      </c>
      <c r="EJ68" s="53">
        <v>3414391.26</v>
      </c>
      <c r="EK68" s="53">
        <v>1586408.59</v>
      </c>
      <c r="EL68" s="53">
        <v>246042</v>
      </c>
      <c r="EM68" s="53">
        <v>0</v>
      </c>
      <c r="EN68" s="53">
        <v>1716403.32</v>
      </c>
      <c r="EO68" s="53">
        <v>718814.03</v>
      </c>
      <c r="EP68" s="53">
        <v>1037211.76</v>
      </c>
      <c r="EQ68" s="53">
        <v>40870</v>
      </c>
      <c r="ER68" s="53">
        <v>62484.88</v>
      </c>
      <c r="ES68" s="53">
        <v>0</v>
      </c>
      <c r="ET68" s="53">
        <v>914967.78</v>
      </c>
      <c r="EU68" s="53">
        <v>4674828.54</v>
      </c>
      <c r="EV68" s="53">
        <v>62881</v>
      </c>
      <c r="EW68" s="53">
        <v>0</v>
      </c>
      <c r="EX68" s="53">
        <v>747263.33000000007</v>
      </c>
      <c r="EY68" s="53">
        <v>433617.13000000006</v>
      </c>
      <c r="EZ68" s="53">
        <v>278034.42</v>
      </c>
      <c r="FA68" s="53">
        <v>0</v>
      </c>
      <c r="FB68" s="53">
        <v>485275.57</v>
      </c>
      <c r="FC68" s="53">
        <v>82194.66</v>
      </c>
      <c r="FD68" s="53">
        <v>255327.92</v>
      </c>
      <c r="FE68" s="53">
        <v>3934.61</v>
      </c>
      <c r="FF68" s="53">
        <v>4780.12</v>
      </c>
      <c r="FG68" s="53">
        <v>0</v>
      </c>
      <c r="FH68" s="53">
        <v>164785.69</v>
      </c>
      <c r="FI68" s="53">
        <v>690746.27</v>
      </c>
      <c r="FJ68" s="53">
        <v>584.73</v>
      </c>
      <c r="FK68" s="53">
        <v>0</v>
      </c>
      <c r="FL68" s="53">
        <v>279270.07</v>
      </c>
      <c r="FM68" s="53">
        <v>171114.13</v>
      </c>
      <c r="FN68" s="53">
        <v>113753.99</v>
      </c>
      <c r="FO68" s="53">
        <v>1160536.52</v>
      </c>
      <c r="FP68" s="53">
        <v>1351253.79</v>
      </c>
      <c r="FQ68" s="53">
        <v>112723.86</v>
      </c>
      <c r="FR68" s="53">
        <v>122125.20999999999</v>
      </c>
      <c r="FS68" s="53">
        <v>13996.43</v>
      </c>
      <c r="FT68" s="53">
        <v>0</v>
      </c>
      <c r="FU68" s="53">
        <v>0</v>
      </c>
      <c r="FV68" s="53">
        <v>127250.80000000002</v>
      </c>
      <c r="FW68" s="53">
        <v>2780186.3099999996</v>
      </c>
      <c r="FX68" s="53">
        <v>6078.52</v>
      </c>
      <c r="FY68" s="53">
        <v>0</v>
      </c>
      <c r="FZ68" s="53">
        <v>628854.90999999992</v>
      </c>
      <c r="GA68" s="53">
        <v>22029.030000000002</v>
      </c>
      <c r="GB68" s="53">
        <v>25573.35</v>
      </c>
      <c r="GC68" s="53">
        <v>57292.38</v>
      </c>
      <c r="GD68" s="53">
        <v>455651.5</v>
      </c>
      <c r="GE68" s="53">
        <v>186527.52</v>
      </c>
      <c r="GF68" s="53">
        <v>1487136.93</v>
      </c>
      <c r="GG68" s="53">
        <v>2202.0100000000002</v>
      </c>
      <c r="GH68" s="53">
        <v>0</v>
      </c>
      <c r="GI68" s="53">
        <v>0</v>
      </c>
      <c r="GJ68" s="53">
        <v>326769.07</v>
      </c>
      <c r="GK68" s="53">
        <v>13298.24</v>
      </c>
      <c r="GL68" s="53">
        <v>0</v>
      </c>
      <c r="GM68" s="53">
        <v>0</v>
      </c>
      <c r="GN68" s="53">
        <v>105795.62</v>
      </c>
      <c r="GO68" s="53">
        <v>0</v>
      </c>
      <c r="GP68" s="53">
        <v>0</v>
      </c>
      <c r="GQ68" s="53">
        <v>3829007.27</v>
      </c>
      <c r="GR68" s="53">
        <v>100721.17</v>
      </c>
      <c r="GS68" s="53">
        <v>255775</v>
      </c>
      <c r="GT68" s="53">
        <v>36200</v>
      </c>
      <c r="GU68" s="53">
        <v>0</v>
      </c>
      <c r="GV68" s="53">
        <v>0</v>
      </c>
      <c r="GW68" s="53">
        <v>0</v>
      </c>
      <c r="GX68" s="53">
        <v>42748.1</v>
      </c>
      <c r="GY68" s="53">
        <v>459</v>
      </c>
      <c r="GZ68" s="53">
        <v>0</v>
      </c>
      <c r="HA68" s="53">
        <v>0</v>
      </c>
      <c r="HB68" s="53">
        <v>8501</v>
      </c>
      <c r="HC68" s="53">
        <v>18664.55</v>
      </c>
      <c r="HD68" s="53">
        <v>255611.64</v>
      </c>
      <c r="HE68" s="53">
        <v>1400</v>
      </c>
      <c r="HF68" s="53">
        <v>305</v>
      </c>
      <c r="HG68" s="53">
        <v>0</v>
      </c>
      <c r="HH68" s="53">
        <v>73766.540000000008</v>
      </c>
      <c r="HI68" s="53">
        <v>30</v>
      </c>
      <c r="HJ68" s="53">
        <v>0</v>
      </c>
      <c r="HK68" s="53">
        <v>8136887.7199999997</v>
      </c>
      <c r="HL68" s="53">
        <v>23240.86</v>
      </c>
    </row>
    <row r="69" spans="1:220" ht="18" customHeight="1" x14ac:dyDescent="0.3">
      <c r="A69" s="2">
        <v>14002</v>
      </c>
      <c r="B69" s="3" t="s">
        <v>43</v>
      </c>
      <c r="C69" s="3" t="s">
        <v>466</v>
      </c>
      <c r="D69" s="6">
        <v>100.18972362</v>
      </c>
      <c r="E69" s="15" t="s">
        <v>42</v>
      </c>
      <c r="F69" s="4">
        <v>175</v>
      </c>
      <c r="G69" s="29">
        <v>578298.68999999994</v>
      </c>
      <c r="H69" s="29">
        <v>10610.64</v>
      </c>
      <c r="I69" s="29">
        <v>1021801.72</v>
      </c>
      <c r="J69" s="29">
        <v>108932.52</v>
      </c>
      <c r="K69" s="29">
        <v>433016.17</v>
      </c>
      <c r="L69" s="29">
        <v>0</v>
      </c>
      <c r="M69" s="29">
        <v>0</v>
      </c>
      <c r="N69" s="29">
        <v>22676.77</v>
      </c>
      <c r="O69" s="29">
        <v>170787.85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979606</v>
      </c>
      <c r="X69" s="29">
        <v>0</v>
      </c>
      <c r="Y69" s="29">
        <v>0</v>
      </c>
      <c r="Z69" s="29">
        <v>0</v>
      </c>
      <c r="AA69" s="29">
        <v>57670</v>
      </c>
      <c r="AB69" s="29">
        <v>940268.97</v>
      </c>
      <c r="AC69" s="29">
        <v>8093.97</v>
      </c>
      <c r="AD69" s="29">
        <v>0</v>
      </c>
      <c r="AE69" s="29">
        <v>29075.71</v>
      </c>
      <c r="AF69" s="29">
        <v>0</v>
      </c>
      <c r="AG69" s="29">
        <v>0</v>
      </c>
      <c r="AH69" s="29">
        <v>118948.26999999999</v>
      </c>
      <c r="AI69" s="29">
        <v>3674.52</v>
      </c>
      <c r="AJ69" s="29">
        <v>0</v>
      </c>
      <c r="AK69" s="29">
        <v>0</v>
      </c>
      <c r="AL69" s="29">
        <v>0</v>
      </c>
      <c r="AM69" s="29">
        <v>0</v>
      </c>
      <c r="AN69" s="29">
        <v>137931.09</v>
      </c>
      <c r="AO69" s="29">
        <v>220100.25</v>
      </c>
      <c r="AP69" s="29">
        <v>88884.12</v>
      </c>
      <c r="AQ69" s="29">
        <v>0</v>
      </c>
      <c r="AR69" s="29">
        <v>145864.87</v>
      </c>
      <c r="AS69" s="29">
        <v>151899.35999999999</v>
      </c>
      <c r="AT69" s="29">
        <v>0</v>
      </c>
      <c r="AU69" s="29">
        <v>52834.19</v>
      </c>
      <c r="AV69" s="29">
        <v>0</v>
      </c>
      <c r="AW69" s="29">
        <v>0</v>
      </c>
      <c r="AX69" s="29">
        <v>80456.430000000008</v>
      </c>
      <c r="AY69" s="29">
        <v>0</v>
      </c>
      <c r="AZ69" s="29">
        <v>0</v>
      </c>
      <c r="BA69" s="29">
        <v>0</v>
      </c>
      <c r="BB69" s="29">
        <v>61113.3</v>
      </c>
      <c r="BC69" s="29">
        <v>0</v>
      </c>
      <c r="BD69" s="29">
        <v>19612</v>
      </c>
      <c r="BE69" s="29">
        <v>0</v>
      </c>
      <c r="BF69" s="29">
        <v>0</v>
      </c>
      <c r="BG69" s="29">
        <v>0</v>
      </c>
      <c r="BH69" s="29">
        <v>142757.85</v>
      </c>
      <c r="BI69" s="29">
        <v>0</v>
      </c>
      <c r="BJ69" s="29">
        <v>25053.360000000001</v>
      </c>
      <c r="BK69" s="29">
        <v>13979.810000000001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29">
        <v>0</v>
      </c>
      <c r="BS69" s="29">
        <v>0</v>
      </c>
      <c r="BT69" s="29">
        <v>0</v>
      </c>
      <c r="BU69" s="29">
        <v>0</v>
      </c>
      <c r="BV69" s="29">
        <v>0</v>
      </c>
      <c r="BW69" s="29">
        <v>0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11274.373253506468</v>
      </c>
      <c r="CG69" s="29">
        <v>268322.62</v>
      </c>
      <c r="CH69" s="29">
        <v>306622.56</v>
      </c>
      <c r="CI69" s="29">
        <v>64868.21</v>
      </c>
      <c r="CJ69" s="29">
        <v>0</v>
      </c>
      <c r="CK69" s="29">
        <v>0</v>
      </c>
      <c r="CL69" s="29">
        <v>0</v>
      </c>
      <c r="CM69" s="29">
        <v>0</v>
      </c>
      <c r="CN69" s="29">
        <v>0</v>
      </c>
      <c r="CO69" s="29">
        <v>80228.27</v>
      </c>
      <c r="CP69" s="29">
        <v>4300</v>
      </c>
      <c r="CQ69" s="29">
        <v>0</v>
      </c>
      <c r="CR69" s="29">
        <v>0</v>
      </c>
      <c r="CS69" s="29">
        <v>97559.91</v>
      </c>
      <c r="CT69" s="29">
        <v>4709.6899999999996</v>
      </c>
      <c r="CU69" s="5">
        <v>3.6</v>
      </c>
      <c r="CV69" s="5">
        <v>8.0549999999999997</v>
      </c>
      <c r="CW69" s="5">
        <v>16.669</v>
      </c>
      <c r="CX69" s="5">
        <v>1.5669999999999999</v>
      </c>
      <c r="CY69" s="5">
        <v>2.8380000000000001</v>
      </c>
      <c r="CZ69" s="5">
        <v>0</v>
      </c>
      <c r="DA69" s="5" t="s">
        <v>430</v>
      </c>
      <c r="DB69" s="13">
        <v>100270839</v>
      </c>
      <c r="DC69" s="13">
        <v>13073362</v>
      </c>
      <c r="DD69" s="13">
        <v>8996266</v>
      </c>
      <c r="DE69" s="4">
        <v>30</v>
      </c>
      <c r="DF69" s="4">
        <v>183</v>
      </c>
      <c r="DG69" s="6">
        <v>50</v>
      </c>
      <c r="DH69" s="6">
        <v>0</v>
      </c>
      <c r="DI69" s="6">
        <v>176</v>
      </c>
      <c r="DJ69" s="5">
        <v>1.2E-2</v>
      </c>
      <c r="DK69" s="41">
        <v>0.46899999999999997</v>
      </c>
      <c r="DL69" s="41">
        <f>DE69/DF69</f>
        <v>0.16393442622950818</v>
      </c>
      <c r="DM69" s="4">
        <f>DF69/(DY69+DZ69)</f>
        <v>11.165344722391701</v>
      </c>
      <c r="DN69" s="41">
        <f>(DQ69+DR69)/(DT69+DU69)</f>
        <v>0.94163686013689674</v>
      </c>
      <c r="DO69" s="43">
        <v>13</v>
      </c>
      <c r="DP69" s="28">
        <v>7.0408163265306118</v>
      </c>
      <c r="DQ69" s="28">
        <v>111.64457662930604</v>
      </c>
      <c r="DR69" s="28">
        <v>51.178639455782317</v>
      </c>
      <c r="DS69" s="28">
        <v>7.0408163265306118</v>
      </c>
      <c r="DT69" s="28">
        <v>116.32324653999531</v>
      </c>
      <c r="DU69" s="28">
        <v>56.591836734693878</v>
      </c>
      <c r="DV69" s="54">
        <v>46440.967092008068</v>
      </c>
      <c r="DW69" s="55">
        <v>13.058823529411764</v>
      </c>
      <c r="DX69" s="56">
        <v>0.23529411764705882</v>
      </c>
      <c r="DY69" s="55">
        <v>15.89</v>
      </c>
      <c r="DZ69" s="55">
        <v>0.5</v>
      </c>
      <c r="EA69" s="44"/>
      <c r="EB69" s="44"/>
      <c r="EC69" s="44"/>
      <c r="ED69" s="44"/>
      <c r="EE69" s="44"/>
      <c r="EF69" s="45">
        <v>5</v>
      </c>
      <c r="EG69" s="53">
        <v>817760.16999999993</v>
      </c>
      <c r="EH69" s="53">
        <v>7121.85</v>
      </c>
      <c r="EI69" s="53">
        <v>0</v>
      </c>
      <c r="EJ69" s="53">
        <v>101946.59</v>
      </c>
      <c r="EK69" s="53">
        <v>139326.98000000001</v>
      </c>
      <c r="EL69" s="53">
        <v>47760</v>
      </c>
      <c r="EM69" s="53">
        <v>0</v>
      </c>
      <c r="EN69" s="53">
        <v>54119.5</v>
      </c>
      <c r="EO69" s="53">
        <v>19777.759999999998</v>
      </c>
      <c r="EP69" s="53">
        <v>39794.050000000003</v>
      </c>
      <c r="EQ69" s="53">
        <v>34702.46</v>
      </c>
      <c r="ER69" s="53">
        <v>0</v>
      </c>
      <c r="ES69" s="53">
        <v>0</v>
      </c>
      <c r="ET69" s="53">
        <v>49740.79</v>
      </c>
      <c r="EU69" s="53">
        <v>158831.11999999997</v>
      </c>
      <c r="EV69" s="53">
        <v>972.12</v>
      </c>
      <c r="EW69" s="53">
        <v>0</v>
      </c>
      <c r="EX69" s="53">
        <v>26552.840000000004</v>
      </c>
      <c r="EY69" s="53">
        <v>32225.15</v>
      </c>
      <c r="EZ69" s="53">
        <v>18852.560000000001</v>
      </c>
      <c r="FA69" s="53">
        <v>0</v>
      </c>
      <c r="FB69" s="53">
        <v>12353.06</v>
      </c>
      <c r="FC69" s="53">
        <v>1645.07</v>
      </c>
      <c r="FD69" s="53">
        <v>12250.82</v>
      </c>
      <c r="FE69" s="53">
        <v>5118.3599999999997</v>
      </c>
      <c r="FF69" s="53">
        <v>0</v>
      </c>
      <c r="FG69" s="53">
        <v>0</v>
      </c>
      <c r="FH69" s="53">
        <v>6805.1900000000005</v>
      </c>
      <c r="FI69" s="53">
        <v>40980.03</v>
      </c>
      <c r="FJ69" s="53">
        <v>3674.52</v>
      </c>
      <c r="FK69" s="53">
        <v>0</v>
      </c>
      <c r="FL69" s="53">
        <v>26985.360000000001</v>
      </c>
      <c r="FM69" s="53">
        <v>25240.959999999995</v>
      </c>
      <c r="FN69" s="53">
        <v>9760.09</v>
      </c>
      <c r="FO69" s="53">
        <v>0</v>
      </c>
      <c r="FP69" s="53">
        <v>51394.33</v>
      </c>
      <c r="FQ69" s="53">
        <v>130750.54</v>
      </c>
      <c r="FR69" s="53">
        <v>0</v>
      </c>
      <c r="FS69" s="53">
        <v>7539.91</v>
      </c>
      <c r="FT69" s="53">
        <v>0</v>
      </c>
      <c r="FU69" s="53">
        <v>0</v>
      </c>
      <c r="FV69" s="53">
        <v>11953.57</v>
      </c>
      <c r="FW69" s="53">
        <v>52866.270000000004</v>
      </c>
      <c r="FX69" s="53">
        <v>0</v>
      </c>
      <c r="FY69" s="53">
        <v>0</v>
      </c>
      <c r="FZ69" s="53">
        <v>5499.65</v>
      </c>
      <c r="GA69" s="53">
        <v>279.97000000000003</v>
      </c>
      <c r="GB69" s="53">
        <v>12511.47</v>
      </c>
      <c r="GC69" s="53">
        <v>0</v>
      </c>
      <c r="GD69" s="53">
        <v>27997.98</v>
      </c>
      <c r="GE69" s="53">
        <v>19337.990000000002</v>
      </c>
      <c r="GF69" s="53">
        <v>43565.41</v>
      </c>
      <c r="GG69" s="53">
        <v>440.57</v>
      </c>
      <c r="GH69" s="53">
        <v>0</v>
      </c>
      <c r="GI69" s="53">
        <v>0</v>
      </c>
      <c r="GJ69" s="53">
        <v>11586.880000000001</v>
      </c>
      <c r="GK69" s="53">
        <v>22565.05</v>
      </c>
      <c r="GL69" s="53">
        <v>0</v>
      </c>
      <c r="GM69" s="53">
        <v>0</v>
      </c>
      <c r="GN69" s="53">
        <v>2000.01</v>
      </c>
      <c r="GO69" s="53">
        <v>0</v>
      </c>
      <c r="GP69" s="53">
        <v>0</v>
      </c>
      <c r="GQ69" s="53">
        <v>61113.3</v>
      </c>
      <c r="GR69" s="53">
        <v>0</v>
      </c>
      <c r="GS69" s="53">
        <v>0</v>
      </c>
      <c r="GT69" s="53">
        <v>0</v>
      </c>
      <c r="GU69" s="53">
        <v>5032.8900000000003</v>
      </c>
      <c r="GV69" s="53">
        <v>0</v>
      </c>
      <c r="GW69" s="53">
        <v>0</v>
      </c>
      <c r="GX69" s="53">
        <v>0</v>
      </c>
      <c r="GY69" s="53">
        <v>0</v>
      </c>
      <c r="GZ69" s="53">
        <v>0</v>
      </c>
      <c r="HA69" s="53">
        <v>0</v>
      </c>
      <c r="HB69" s="53">
        <v>0</v>
      </c>
      <c r="HC69" s="53">
        <v>37007</v>
      </c>
      <c r="HD69" s="53">
        <v>0</v>
      </c>
      <c r="HE69" s="53">
        <v>0</v>
      </c>
      <c r="HF69" s="53">
        <v>0</v>
      </c>
      <c r="HG69" s="53">
        <v>0</v>
      </c>
      <c r="HH69" s="53">
        <v>1949.63</v>
      </c>
      <c r="HI69" s="53">
        <v>0</v>
      </c>
      <c r="HJ69" s="53">
        <v>0</v>
      </c>
      <c r="HK69" s="53">
        <v>142757.85</v>
      </c>
      <c r="HL69" s="53">
        <v>370</v>
      </c>
    </row>
    <row r="70" spans="1:220" ht="18" customHeight="1" x14ac:dyDescent="0.3">
      <c r="A70" s="2">
        <v>10001</v>
      </c>
      <c r="B70" s="3" t="s">
        <v>29</v>
      </c>
      <c r="C70" s="3" t="s">
        <v>457</v>
      </c>
      <c r="D70" s="6">
        <v>274.05923458000001</v>
      </c>
      <c r="E70" s="15" t="s">
        <v>30</v>
      </c>
      <c r="F70" s="4">
        <v>119</v>
      </c>
      <c r="G70" s="29">
        <v>1044194.69</v>
      </c>
      <c r="H70" s="29">
        <v>8548.83</v>
      </c>
      <c r="I70" s="29">
        <v>224636.28</v>
      </c>
      <c r="J70" s="29">
        <v>40179.449999999997</v>
      </c>
      <c r="K70" s="29">
        <v>439167.37</v>
      </c>
      <c r="L70" s="29">
        <v>0</v>
      </c>
      <c r="M70" s="29">
        <v>0</v>
      </c>
      <c r="N70" s="29">
        <v>0</v>
      </c>
      <c r="O70" s="29">
        <v>191905.57</v>
      </c>
      <c r="P70" s="29">
        <v>0</v>
      </c>
      <c r="Q70" s="29">
        <v>0</v>
      </c>
      <c r="R70" s="29">
        <v>28186</v>
      </c>
      <c r="S70" s="29">
        <v>0</v>
      </c>
      <c r="T70" s="29">
        <v>0</v>
      </c>
      <c r="U70" s="29">
        <v>0</v>
      </c>
      <c r="V70" s="29">
        <v>0</v>
      </c>
      <c r="W70" s="29">
        <v>197637</v>
      </c>
      <c r="X70" s="29">
        <v>0</v>
      </c>
      <c r="Y70" s="29">
        <v>0</v>
      </c>
      <c r="Z70" s="29">
        <v>0</v>
      </c>
      <c r="AA70" s="29">
        <v>55040</v>
      </c>
      <c r="AB70" s="29">
        <v>835554.60999999987</v>
      </c>
      <c r="AC70" s="29">
        <v>0</v>
      </c>
      <c r="AD70" s="29">
        <v>0</v>
      </c>
      <c r="AE70" s="29">
        <v>21886.45</v>
      </c>
      <c r="AF70" s="29">
        <v>0</v>
      </c>
      <c r="AG70" s="29">
        <v>0</v>
      </c>
      <c r="AH70" s="29">
        <v>109586.67</v>
      </c>
      <c r="AI70" s="29">
        <v>12532.24</v>
      </c>
      <c r="AJ70" s="29">
        <v>0</v>
      </c>
      <c r="AK70" s="29">
        <v>0</v>
      </c>
      <c r="AL70" s="29">
        <v>0</v>
      </c>
      <c r="AM70" s="29">
        <v>0</v>
      </c>
      <c r="AN70" s="29">
        <v>46918.36</v>
      </c>
      <c r="AO70" s="29">
        <v>149863.71</v>
      </c>
      <c r="AP70" s="29">
        <v>59183.25</v>
      </c>
      <c r="AQ70" s="29">
        <v>0</v>
      </c>
      <c r="AR70" s="29">
        <v>204808.64</v>
      </c>
      <c r="AS70" s="29">
        <v>51329.07</v>
      </c>
      <c r="AT70" s="29">
        <v>0</v>
      </c>
      <c r="AU70" s="29">
        <v>0</v>
      </c>
      <c r="AV70" s="29">
        <v>0</v>
      </c>
      <c r="AW70" s="29">
        <v>0</v>
      </c>
      <c r="AX70" s="29">
        <v>71185.959999999992</v>
      </c>
      <c r="AY70" s="29">
        <v>0</v>
      </c>
      <c r="AZ70" s="29">
        <v>0</v>
      </c>
      <c r="BA70" s="29">
        <v>0</v>
      </c>
      <c r="BB70" s="29">
        <v>90748.71</v>
      </c>
      <c r="BC70" s="29">
        <v>0</v>
      </c>
      <c r="BD70" s="29">
        <v>38773.64</v>
      </c>
      <c r="BE70" s="29">
        <v>0</v>
      </c>
      <c r="BF70" s="29">
        <v>0</v>
      </c>
      <c r="BG70" s="29">
        <v>0</v>
      </c>
      <c r="BH70" s="29">
        <v>10973.63</v>
      </c>
      <c r="BI70" s="29">
        <v>1499.95</v>
      </c>
      <c r="BJ70" s="29">
        <v>93714.39</v>
      </c>
      <c r="BK70" s="29">
        <v>23076</v>
      </c>
      <c r="BL70" s="29">
        <v>0</v>
      </c>
      <c r="BM70" s="29">
        <v>0</v>
      </c>
      <c r="BN70" s="29">
        <v>0</v>
      </c>
      <c r="BO70" s="29">
        <v>84</v>
      </c>
      <c r="BP70" s="29">
        <v>0</v>
      </c>
      <c r="BQ70" s="29">
        <v>0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0</v>
      </c>
      <c r="BX70" s="29">
        <v>0</v>
      </c>
      <c r="BY70" s="29">
        <v>0</v>
      </c>
      <c r="BZ70" s="29">
        <v>0</v>
      </c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14480.626633712618</v>
      </c>
      <c r="CG70" s="29">
        <v>337179.61</v>
      </c>
      <c r="CH70" s="29">
        <v>841088.41</v>
      </c>
      <c r="CI70" s="29">
        <v>213161.98</v>
      </c>
      <c r="CJ70" s="29">
        <v>0</v>
      </c>
      <c r="CK70" s="29">
        <v>0</v>
      </c>
      <c r="CL70" s="29">
        <v>0</v>
      </c>
      <c r="CM70" s="29">
        <v>0</v>
      </c>
      <c r="CN70" s="29">
        <v>0</v>
      </c>
      <c r="CO70" s="29">
        <v>58934.45</v>
      </c>
      <c r="CP70" s="29">
        <v>0</v>
      </c>
      <c r="CQ70" s="29">
        <v>0</v>
      </c>
      <c r="CR70" s="29">
        <v>0</v>
      </c>
      <c r="CS70" s="29">
        <v>77508.95</v>
      </c>
      <c r="CT70" s="29">
        <v>0</v>
      </c>
      <c r="CU70" s="5">
        <v>2.2669999999999999</v>
      </c>
      <c r="CV70" s="5">
        <v>5.0720000000000001</v>
      </c>
      <c r="CW70" s="5">
        <v>10.497</v>
      </c>
      <c r="CX70" s="5">
        <v>0.70499999999999996</v>
      </c>
      <c r="CY70" s="5">
        <v>2.036</v>
      </c>
      <c r="CZ70" s="5">
        <v>0</v>
      </c>
      <c r="DA70" s="5" t="s">
        <v>430</v>
      </c>
      <c r="DB70" s="13">
        <v>236790767</v>
      </c>
      <c r="DC70" s="13">
        <v>17012184</v>
      </c>
      <c r="DD70" s="13">
        <v>34906584</v>
      </c>
      <c r="DE70" s="4">
        <v>21</v>
      </c>
      <c r="DF70" s="4">
        <v>119</v>
      </c>
      <c r="DG70" s="6">
        <v>20</v>
      </c>
      <c r="DH70" s="6">
        <v>0</v>
      </c>
      <c r="DI70" s="6">
        <v>119</v>
      </c>
      <c r="DJ70" s="5">
        <v>1.8000000000000002E-2</v>
      </c>
      <c r="DK70" s="41">
        <v>0.35299999999999998</v>
      </c>
      <c r="DL70" s="41">
        <f>DE70/DF70</f>
        <v>0.17647058823529413</v>
      </c>
      <c r="DM70" s="4">
        <f>DF70/(DY70+DZ70)</f>
        <v>8.6169442433019547</v>
      </c>
      <c r="DN70" s="41">
        <f>(DQ70+DR70)/(DT70+DU70)</f>
        <v>0.94231150457791624</v>
      </c>
      <c r="DO70" s="43">
        <v>8</v>
      </c>
      <c r="DP70" s="28">
        <v>0</v>
      </c>
      <c r="DQ70" s="28">
        <v>74.213840957294039</v>
      </c>
      <c r="DR70" s="28">
        <v>33.524304635761588</v>
      </c>
      <c r="DS70" s="28">
        <v>0</v>
      </c>
      <c r="DT70" s="28">
        <v>77.241180799030431</v>
      </c>
      <c r="DU70" s="28">
        <v>37.092715231788077</v>
      </c>
      <c r="DV70" s="54">
        <v>45607.406731436509</v>
      </c>
      <c r="DW70" s="55">
        <v>22.214285714285715</v>
      </c>
      <c r="DX70" s="56">
        <v>0.14285714285714285</v>
      </c>
      <c r="DY70" s="55">
        <v>13.81</v>
      </c>
      <c r="DZ70" s="55">
        <v>0</v>
      </c>
      <c r="EA70" s="44"/>
      <c r="EB70" s="44"/>
      <c r="EC70" s="44"/>
      <c r="ED70" s="44"/>
      <c r="EE70" s="44"/>
      <c r="EF70" s="45">
        <v>8</v>
      </c>
      <c r="EG70" s="53">
        <v>709067.28999999992</v>
      </c>
      <c r="EH70" s="53">
        <v>0</v>
      </c>
      <c r="EI70" s="53">
        <v>0</v>
      </c>
      <c r="EJ70" s="53">
        <v>23027.629999999997</v>
      </c>
      <c r="EK70" s="53">
        <v>102885.44</v>
      </c>
      <c r="EL70" s="53">
        <v>42931.58</v>
      </c>
      <c r="EM70" s="53">
        <v>0</v>
      </c>
      <c r="EN70" s="53">
        <v>47115.02</v>
      </c>
      <c r="EO70" s="53">
        <v>22692.5</v>
      </c>
      <c r="EP70" s="53">
        <v>22200.07</v>
      </c>
      <c r="EQ70" s="53">
        <v>0</v>
      </c>
      <c r="ER70" s="53">
        <v>0</v>
      </c>
      <c r="ES70" s="53">
        <v>0</v>
      </c>
      <c r="ET70" s="53">
        <v>38930.449999999997</v>
      </c>
      <c r="EU70" s="53">
        <v>126981.43</v>
      </c>
      <c r="EV70" s="53">
        <v>0</v>
      </c>
      <c r="EW70" s="53">
        <v>0</v>
      </c>
      <c r="EX70" s="53">
        <v>4788.12</v>
      </c>
      <c r="EY70" s="53">
        <v>14542.59</v>
      </c>
      <c r="EZ70" s="53">
        <v>6528.9</v>
      </c>
      <c r="FA70" s="53">
        <v>0</v>
      </c>
      <c r="FB70" s="53">
        <v>12469.7</v>
      </c>
      <c r="FC70" s="53">
        <v>1919.83</v>
      </c>
      <c r="FD70" s="53">
        <v>3223.02</v>
      </c>
      <c r="FE70" s="53">
        <v>0</v>
      </c>
      <c r="FF70" s="53">
        <v>1225.75</v>
      </c>
      <c r="FG70" s="53">
        <v>0</v>
      </c>
      <c r="FH70" s="53">
        <v>3859.29</v>
      </c>
      <c r="FI70" s="53">
        <v>96315.510000000009</v>
      </c>
      <c r="FJ70" s="53">
        <v>12532.24</v>
      </c>
      <c r="FK70" s="53">
        <v>0</v>
      </c>
      <c r="FL70" s="53">
        <v>98322.42</v>
      </c>
      <c r="FM70" s="53">
        <v>53812.47</v>
      </c>
      <c r="FN70" s="53">
        <v>8649.5400000000009</v>
      </c>
      <c r="FO70" s="53">
        <v>5358.47</v>
      </c>
      <c r="FP70" s="53">
        <v>132160.45000000001</v>
      </c>
      <c r="FQ70" s="53">
        <v>11890.38</v>
      </c>
      <c r="FR70" s="53">
        <v>1067.5999999999999</v>
      </c>
      <c r="FS70" s="53">
        <v>0</v>
      </c>
      <c r="FT70" s="53">
        <v>0</v>
      </c>
      <c r="FU70" s="53">
        <v>0</v>
      </c>
      <c r="FV70" s="53">
        <v>17204.7</v>
      </c>
      <c r="FW70" s="53">
        <v>34663.5</v>
      </c>
      <c r="FX70" s="53">
        <v>0</v>
      </c>
      <c r="FY70" s="53">
        <v>0</v>
      </c>
      <c r="FZ70" s="53">
        <v>13882.59</v>
      </c>
      <c r="GA70" s="53">
        <v>203.89</v>
      </c>
      <c r="GB70" s="53">
        <v>928.3</v>
      </c>
      <c r="GC70" s="53">
        <v>4680.79</v>
      </c>
      <c r="GD70" s="53">
        <v>13063.47</v>
      </c>
      <c r="GE70" s="53">
        <v>17984</v>
      </c>
      <c r="GF70" s="53">
        <v>45978.06</v>
      </c>
      <c r="GG70" s="53">
        <v>0</v>
      </c>
      <c r="GH70" s="53">
        <v>0</v>
      </c>
      <c r="GI70" s="53">
        <v>0</v>
      </c>
      <c r="GJ70" s="53">
        <v>11191.52</v>
      </c>
      <c r="GK70" s="53">
        <v>0</v>
      </c>
      <c r="GL70" s="53">
        <v>0</v>
      </c>
      <c r="GM70" s="53">
        <v>0</v>
      </c>
      <c r="GN70" s="53">
        <v>611.99</v>
      </c>
      <c r="GO70" s="53">
        <v>0</v>
      </c>
      <c r="GP70" s="53">
        <v>0</v>
      </c>
      <c r="GQ70" s="53">
        <v>80709.45</v>
      </c>
      <c r="GR70" s="53">
        <v>0</v>
      </c>
      <c r="GS70" s="53">
        <v>35700</v>
      </c>
      <c r="GT70" s="53">
        <v>0</v>
      </c>
      <c r="GU70" s="53">
        <v>0</v>
      </c>
      <c r="GV70" s="53">
        <v>0</v>
      </c>
      <c r="GW70" s="53">
        <v>0</v>
      </c>
      <c r="GX70" s="53">
        <v>1499.95</v>
      </c>
      <c r="GY70" s="53">
        <v>0</v>
      </c>
      <c r="GZ70" s="53">
        <v>0</v>
      </c>
      <c r="HA70" s="53">
        <v>0</v>
      </c>
      <c r="HB70" s="53">
        <v>0</v>
      </c>
      <c r="HC70" s="53">
        <v>1495.32</v>
      </c>
      <c r="HD70" s="53">
        <v>144.93</v>
      </c>
      <c r="HE70" s="53">
        <v>0</v>
      </c>
      <c r="HF70" s="53">
        <v>0</v>
      </c>
      <c r="HG70" s="53">
        <v>0</v>
      </c>
      <c r="HH70" s="53">
        <v>3814.45</v>
      </c>
      <c r="HI70" s="53">
        <v>0</v>
      </c>
      <c r="HJ70" s="53">
        <v>0</v>
      </c>
      <c r="HK70" s="53">
        <v>10973.63</v>
      </c>
      <c r="HL70" s="53">
        <v>0</v>
      </c>
    </row>
    <row r="71" spans="1:220" ht="18" customHeight="1" x14ac:dyDescent="0.3">
      <c r="A71" s="2">
        <v>34002</v>
      </c>
      <c r="B71" s="3" t="s">
        <v>104</v>
      </c>
      <c r="C71" s="3" t="s">
        <v>509</v>
      </c>
      <c r="D71" s="6">
        <v>1133.0914568799899</v>
      </c>
      <c r="E71" s="15" t="s">
        <v>105</v>
      </c>
      <c r="F71" s="4">
        <v>231</v>
      </c>
      <c r="G71" s="29">
        <v>1686115.56</v>
      </c>
      <c r="H71" s="29">
        <v>16114.47</v>
      </c>
      <c r="I71" s="29">
        <v>100510.41</v>
      </c>
      <c r="J71" s="29">
        <v>81665</v>
      </c>
      <c r="K71" s="29">
        <v>1474221.21</v>
      </c>
      <c r="L71" s="29">
        <v>0</v>
      </c>
      <c r="M71" s="29">
        <v>0</v>
      </c>
      <c r="N71" s="29">
        <v>0</v>
      </c>
      <c r="O71" s="29">
        <v>16175.54</v>
      </c>
      <c r="P71" s="29">
        <v>0</v>
      </c>
      <c r="Q71" s="29">
        <v>0</v>
      </c>
      <c r="R71" s="29">
        <v>79994</v>
      </c>
      <c r="S71" s="29">
        <v>39.950000000000003</v>
      </c>
      <c r="T71" s="29">
        <v>0</v>
      </c>
      <c r="U71" s="29">
        <v>0</v>
      </c>
      <c r="V71" s="29">
        <v>0</v>
      </c>
      <c r="W71" s="29">
        <v>9611</v>
      </c>
      <c r="X71" s="29">
        <v>35772</v>
      </c>
      <c r="Y71" s="29">
        <v>0</v>
      </c>
      <c r="Z71" s="29">
        <v>0</v>
      </c>
      <c r="AA71" s="29">
        <v>57640</v>
      </c>
      <c r="AB71" s="29">
        <v>1339178.67</v>
      </c>
      <c r="AC71" s="29">
        <v>0</v>
      </c>
      <c r="AD71" s="29">
        <v>2297.7800000000002</v>
      </c>
      <c r="AE71" s="29">
        <v>24130.75</v>
      </c>
      <c r="AF71" s="29">
        <v>0</v>
      </c>
      <c r="AG71" s="29">
        <v>0</v>
      </c>
      <c r="AH71" s="29">
        <v>316320.03000000003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158797.19</v>
      </c>
      <c r="AO71" s="29">
        <v>305798.55</v>
      </c>
      <c r="AP71" s="29">
        <v>68655.34</v>
      </c>
      <c r="AQ71" s="29">
        <v>0</v>
      </c>
      <c r="AR71" s="29">
        <v>272438.78999999998</v>
      </c>
      <c r="AS71" s="29">
        <v>152014.39000000001</v>
      </c>
      <c r="AT71" s="29">
        <v>1459.88</v>
      </c>
      <c r="AU71" s="29">
        <v>0</v>
      </c>
      <c r="AV71" s="29">
        <v>0</v>
      </c>
      <c r="AW71" s="29">
        <v>0</v>
      </c>
      <c r="AX71" s="29">
        <v>188800.3</v>
      </c>
      <c r="AY71" s="29">
        <v>0</v>
      </c>
      <c r="AZ71" s="29">
        <v>0</v>
      </c>
      <c r="BA71" s="29">
        <v>578.80999999999995</v>
      </c>
      <c r="BB71" s="29">
        <v>657725.06999999995</v>
      </c>
      <c r="BC71" s="29">
        <v>52641.43</v>
      </c>
      <c r="BD71" s="29">
        <v>50054</v>
      </c>
      <c r="BE71" s="29">
        <v>0</v>
      </c>
      <c r="BF71" s="29">
        <v>0</v>
      </c>
      <c r="BG71" s="29">
        <v>0</v>
      </c>
      <c r="BH71" s="29">
        <v>31530</v>
      </c>
      <c r="BI71" s="29">
        <v>23875.34</v>
      </c>
      <c r="BJ71" s="29">
        <v>73414.58</v>
      </c>
      <c r="BK71" s="29">
        <v>26486.44</v>
      </c>
      <c r="BL71" s="29">
        <v>0</v>
      </c>
      <c r="BM71" s="29">
        <v>0</v>
      </c>
      <c r="BN71" s="29">
        <v>0</v>
      </c>
      <c r="BO71" s="29">
        <v>6679.68</v>
      </c>
      <c r="BP71" s="29">
        <v>93091.17</v>
      </c>
      <c r="BQ71" s="29">
        <v>0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X71" s="29">
        <v>0</v>
      </c>
      <c r="BY71" s="29">
        <v>0</v>
      </c>
      <c r="BZ71" s="29">
        <v>0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12300.352632701914</v>
      </c>
      <c r="CG71" s="29">
        <v>384598.47</v>
      </c>
      <c r="CH71" s="29">
        <v>1564053.33</v>
      </c>
      <c r="CI71" s="29">
        <v>545909.85</v>
      </c>
      <c r="CJ71" s="29">
        <v>204985.48</v>
      </c>
      <c r="CK71" s="29">
        <v>319740.55</v>
      </c>
      <c r="CL71" s="29">
        <v>60039.32</v>
      </c>
      <c r="CM71" s="29">
        <v>12111.26</v>
      </c>
      <c r="CN71" s="29">
        <v>0</v>
      </c>
      <c r="CO71" s="29">
        <v>128499.8</v>
      </c>
      <c r="CP71" s="29">
        <v>42233</v>
      </c>
      <c r="CQ71" s="29">
        <v>0</v>
      </c>
      <c r="CR71" s="29">
        <v>0</v>
      </c>
      <c r="CS71" s="29">
        <v>156864.62</v>
      </c>
      <c r="CT71" s="29">
        <v>71660.070000000007</v>
      </c>
      <c r="CU71" s="5">
        <v>1.512</v>
      </c>
      <c r="CV71" s="5">
        <v>3.383</v>
      </c>
      <c r="CW71" s="5">
        <v>7.0010000000000003</v>
      </c>
      <c r="CX71" s="5">
        <v>0</v>
      </c>
      <c r="CY71" s="5">
        <v>1.986</v>
      </c>
      <c r="CZ71" s="5">
        <v>0</v>
      </c>
      <c r="DA71" s="5"/>
      <c r="DB71" s="13">
        <v>750326033</v>
      </c>
      <c r="DC71" s="13">
        <v>33443820</v>
      </c>
      <c r="DD71" s="13">
        <v>35867712</v>
      </c>
      <c r="DE71" s="4">
        <v>35</v>
      </c>
      <c r="DF71" s="4">
        <v>244</v>
      </c>
      <c r="DG71" s="6">
        <v>4</v>
      </c>
      <c r="DH71" s="6">
        <v>12</v>
      </c>
      <c r="DI71" s="6">
        <v>232.95</v>
      </c>
      <c r="DJ71" s="5">
        <v>1.7000000000000001E-2</v>
      </c>
      <c r="DK71" s="41">
        <v>0.29899999999999999</v>
      </c>
      <c r="DL71" s="41">
        <f>DE71/DF71</f>
        <v>0.14344262295081966</v>
      </c>
      <c r="DM71" s="4">
        <f>DF71/(DY71+DZ71)</f>
        <v>9.1867469879518087</v>
      </c>
      <c r="DN71" s="41">
        <f>(DQ71+DR71)/(DT71+DU71)</f>
        <v>0.94857590979530282</v>
      </c>
      <c r="DO71" s="43">
        <v>20</v>
      </c>
      <c r="DP71" s="28">
        <v>14.404907975460123</v>
      </c>
      <c r="DQ71" s="28">
        <v>141.16638171839205</v>
      </c>
      <c r="DR71" s="28">
        <v>78.44608433734939</v>
      </c>
      <c r="DS71" s="28">
        <v>14.404907975460123</v>
      </c>
      <c r="DT71" s="28">
        <v>148.43975903614458</v>
      </c>
      <c r="DU71" s="28">
        <v>83.078313253012041</v>
      </c>
      <c r="DV71" s="54">
        <v>44857.729775518863</v>
      </c>
      <c r="DW71" s="55">
        <v>14.555555555555555</v>
      </c>
      <c r="DX71" s="56">
        <v>7.407407407407407E-2</v>
      </c>
      <c r="DY71" s="55">
        <v>26.559999999999995</v>
      </c>
      <c r="DZ71" s="55">
        <v>0</v>
      </c>
      <c r="EA71" s="44">
        <v>17.5</v>
      </c>
      <c r="EB71" s="44">
        <v>20.583300000000001</v>
      </c>
      <c r="EC71" s="44">
        <v>21</v>
      </c>
      <c r="ED71" s="44">
        <v>19.833300000000001</v>
      </c>
      <c r="EE71" s="44">
        <v>19.833300000000001</v>
      </c>
      <c r="EF71" s="45">
        <v>12</v>
      </c>
      <c r="EG71" s="53">
        <v>1155614.0499999998</v>
      </c>
      <c r="EH71" s="53">
        <v>50528.74</v>
      </c>
      <c r="EI71" s="53">
        <v>0</v>
      </c>
      <c r="EJ71" s="53">
        <v>147863.47</v>
      </c>
      <c r="EK71" s="53">
        <v>202571.36000000002</v>
      </c>
      <c r="EL71" s="53">
        <v>45541</v>
      </c>
      <c r="EM71" s="53">
        <v>0</v>
      </c>
      <c r="EN71" s="53">
        <v>82823</v>
      </c>
      <c r="EO71" s="53">
        <v>3431</v>
      </c>
      <c r="EP71" s="53">
        <v>47635.64</v>
      </c>
      <c r="EQ71" s="53">
        <v>3983</v>
      </c>
      <c r="ER71" s="53">
        <v>0</v>
      </c>
      <c r="ES71" s="53">
        <v>0</v>
      </c>
      <c r="ET71" s="53">
        <v>84146.49</v>
      </c>
      <c r="EU71" s="53">
        <v>340024.3</v>
      </c>
      <c r="EV71" s="53">
        <v>16359.48</v>
      </c>
      <c r="EW71" s="53">
        <v>0</v>
      </c>
      <c r="EX71" s="53">
        <v>31339.13</v>
      </c>
      <c r="EY71" s="53">
        <v>81982.3</v>
      </c>
      <c r="EZ71" s="53">
        <v>20743.98</v>
      </c>
      <c r="FA71" s="53">
        <v>0</v>
      </c>
      <c r="FB71" s="53">
        <v>40075.980000000003</v>
      </c>
      <c r="FC71" s="53">
        <v>262.47000000000003</v>
      </c>
      <c r="FD71" s="53">
        <v>25329.9</v>
      </c>
      <c r="FE71" s="53">
        <v>304.7</v>
      </c>
      <c r="FF71" s="53">
        <v>0</v>
      </c>
      <c r="FG71" s="53">
        <v>0</v>
      </c>
      <c r="FH71" s="53">
        <v>10526.720000000001</v>
      </c>
      <c r="FI71" s="53">
        <v>83511.899999999994</v>
      </c>
      <c r="FJ71" s="53">
        <v>0</v>
      </c>
      <c r="FK71" s="53">
        <v>0</v>
      </c>
      <c r="FL71" s="53">
        <v>50263.35</v>
      </c>
      <c r="FM71" s="53">
        <v>31663.47</v>
      </c>
      <c r="FN71" s="53">
        <v>1095.22</v>
      </c>
      <c r="FO71" s="53">
        <v>4672.8100000000004</v>
      </c>
      <c r="FP71" s="53">
        <v>148555</v>
      </c>
      <c r="FQ71" s="53">
        <v>155000.6</v>
      </c>
      <c r="FR71" s="53">
        <v>94228.94</v>
      </c>
      <c r="FS71" s="53">
        <v>0</v>
      </c>
      <c r="FT71" s="53">
        <v>0</v>
      </c>
      <c r="FU71" s="53">
        <v>0</v>
      </c>
      <c r="FV71" s="53">
        <v>74728.100000000006</v>
      </c>
      <c r="FW71" s="53">
        <v>85858.25</v>
      </c>
      <c r="FX71" s="53">
        <v>380.15</v>
      </c>
      <c r="FY71" s="53">
        <v>0</v>
      </c>
      <c r="FZ71" s="53">
        <v>2745.8199999999997</v>
      </c>
      <c r="GA71" s="53">
        <v>2791.8599999999997</v>
      </c>
      <c r="GB71" s="53">
        <v>1275.1400000000001</v>
      </c>
      <c r="GC71" s="53">
        <v>0</v>
      </c>
      <c r="GD71" s="53">
        <v>26338.81</v>
      </c>
      <c r="GE71" s="53">
        <v>0</v>
      </c>
      <c r="GF71" s="53">
        <v>76380.260000000009</v>
      </c>
      <c r="GG71" s="53">
        <v>104</v>
      </c>
      <c r="GH71" s="53">
        <v>0</v>
      </c>
      <c r="GI71" s="53">
        <v>0</v>
      </c>
      <c r="GJ71" s="53">
        <v>15898.419999999998</v>
      </c>
      <c r="GK71" s="53">
        <v>14620.95</v>
      </c>
      <c r="GL71" s="53">
        <v>0</v>
      </c>
      <c r="GM71" s="53">
        <v>0</v>
      </c>
      <c r="GN71" s="53">
        <v>0</v>
      </c>
      <c r="GO71" s="53">
        <v>0</v>
      </c>
      <c r="GP71" s="53">
        <v>578.80999999999995</v>
      </c>
      <c r="GQ71" s="53">
        <v>653052.26</v>
      </c>
      <c r="GR71" s="53">
        <v>13570.43</v>
      </c>
      <c r="GS71" s="53">
        <v>50054</v>
      </c>
      <c r="GT71" s="53">
        <v>0</v>
      </c>
      <c r="GU71" s="53">
        <v>0</v>
      </c>
      <c r="GV71" s="53">
        <v>0</v>
      </c>
      <c r="GW71" s="53">
        <v>0</v>
      </c>
      <c r="GX71" s="53">
        <v>18075.34</v>
      </c>
      <c r="GY71" s="53">
        <v>0</v>
      </c>
      <c r="GZ71" s="53">
        <v>0</v>
      </c>
      <c r="HA71" s="53">
        <v>2297.7800000000002</v>
      </c>
      <c r="HB71" s="53">
        <v>0</v>
      </c>
      <c r="HC71" s="53">
        <v>13276</v>
      </c>
      <c r="HD71" s="53">
        <v>0</v>
      </c>
      <c r="HE71" s="53">
        <v>0</v>
      </c>
      <c r="HF71" s="53">
        <v>13717</v>
      </c>
      <c r="HG71" s="53">
        <v>0</v>
      </c>
      <c r="HH71" s="53">
        <v>7840.93</v>
      </c>
      <c r="HI71" s="53">
        <v>0</v>
      </c>
      <c r="HJ71" s="53">
        <v>0</v>
      </c>
      <c r="HK71" s="53">
        <v>31530</v>
      </c>
      <c r="HL71" s="53">
        <v>9300.57</v>
      </c>
    </row>
    <row r="72" spans="1:220" ht="18" customHeight="1" x14ac:dyDescent="0.3">
      <c r="A72" s="2">
        <v>51002</v>
      </c>
      <c r="B72" s="3" t="s">
        <v>161</v>
      </c>
      <c r="C72" s="3" t="s">
        <v>548</v>
      </c>
      <c r="D72" s="6">
        <v>579.57890199999895</v>
      </c>
      <c r="E72" s="15" t="s">
        <v>160</v>
      </c>
      <c r="F72" s="4">
        <v>453</v>
      </c>
      <c r="G72" s="29">
        <v>3057084.39</v>
      </c>
      <c r="H72" s="29">
        <v>80003.41</v>
      </c>
      <c r="I72" s="29">
        <v>109717.46</v>
      </c>
      <c r="J72" s="29">
        <v>330788.77</v>
      </c>
      <c r="K72" s="29">
        <v>1514392.5</v>
      </c>
      <c r="L72" s="29">
        <v>22742.09</v>
      </c>
      <c r="M72" s="29">
        <v>0</v>
      </c>
      <c r="N72" s="29">
        <v>0</v>
      </c>
      <c r="O72" s="29">
        <v>878113.45</v>
      </c>
      <c r="P72" s="29">
        <v>12572.46</v>
      </c>
      <c r="Q72" s="29">
        <v>0</v>
      </c>
      <c r="R72" s="29">
        <v>94971</v>
      </c>
      <c r="S72" s="29">
        <v>0</v>
      </c>
      <c r="T72" s="29">
        <v>0</v>
      </c>
      <c r="U72" s="29">
        <v>0</v>
      </c>
      <c r="V72" s="29">
        <v>0</v>
      </c>
      <c r="W72" s="29">
        <v>18439</v>
      </c>
      <c r="X72" s="29">
        <v>0</v>
      </c>
      <c r="Y72" s="29">
        <v>0</v>
      </c>
      <c r="Z72" s="29">
        <v>0</v>
      </c>
      <c r="AA72" s="29">
        <v>58423</v>
      </c>
      <c r="AB72" s="29">
        <v>2211587.5499999998</v>
      </c>
      <c r="AC72" s="29">
        <v>0</v>
      </c>
      <c r="AD72" s="29">
        <v>0</v>
      </c>
      <c r="AE72" s="29">
        <v>16162.050000000001</v>
      </c>
      <c r="AF72" s="29">
        <v>0</v>
      </c>
      <c r="AG72" s="29">
        <v>0</v>
      </c>
      <c r="AH72" s="29">
        <v>480358.25000000006</v>
      </c>
      <c r="AI72" s="29">
        <v>17874.560000000001</v>
      </c>
      <c r="AJ72" s="29">
        <v>0</v>
      </c>
      <c r="AK72" s="29">
        <v>0</v>
      </c>
      <c r="AL72" s="29">
        <v>0</v>
      </c>
      <c r="AM72" s="29">
        <v>0</v>
      </c>
      <c r="AN72" s="29">
        <v>405828.83</v>
      </c>
      <c r="AO72" s="29">
        <v>435259.03</v>
      </c>
      <c r="AP72" s="29">
        <v>185544.49</v>
      </c>
      <c r="AQ72" s="29">
        <v>0</v>
      </c>
      <c r="AR72" s="29">
        <v>731335.49</v>
      </c>
      <c r="AS72" s="29">
        <v>159686.96</v>
      </c>
      <c r="AT72" s="29">
        <v>40953.449999999997</v>
      </c>
      <c r="AU72" s="29">
        <v>0</v>
      </c>
      <c r="AV72" s="29">
        <v>0</v>
      </c>
      <c r="AW72" s="29">
        <v>0</v>
      </c>
      <c r="AX72" s="29">
        <v>251958.28000000003</v>
      </c>
      <c r="AY72" s="29">
        <v>8212.7099999999991</v>
      </c>
      <c r="AZ72" s="29">
        <v>0</v>
      </c>
      <c r="BA72" s="29">
        <v>0</v>
      </c>
      <c r="BB72" s="29">
        <v>2248.1799999999998</v>
      </c>
      <c r="BC72" s="29">
        <v>46055.57</v>
      </c>
      <c r="BD72" s="29">
        <v>0</v>
      </c>
      <c r="BE72" s="29">
        <v>571.08000000000004</v>
      </c>
      <c r="BF72" s="29">
        <v>0</v>
      </c>
      <c r="BG72" s="29">
        <v>0</v>
      </c>
      <c r="BH72" s="29">
        <v>809991.08</v>
      </c>
      <c r="BI72" s="29">
        <v>13529.55</v>
      </c>
      <c r="BJ72" s="29">
        <v>156778.63</v>
      </c>
      <c r="BK72" s="29">
        <v>75234.53</v>
      </c>
      <c r="BL72" s="29">
        <v>0</v>
      </c>
      <c r="BM72" s="29">
        <v>0</v>
      </c>
      <c r="BN72" s="29">
        <v>0</v>
      </c>
      <c r="BO72" s="29">
        <v>303.5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BX72" s="29">
        <v>0</v>
      </c>
      <c r="BY72" s="29">
        <v>0</v>
      </c>
      <c r="BZ72" s="29">
        <v>0</v>
      </c>
      <c r="CA72" s="29">
        <v>0</v>
      </c>
      <c r="CB72" s="29">
        <v>0</v>
      </c>
      <c r="CC72" s="29">
        <v>0</v>
      </c>
      <c r="CD72" s="29">
        <v>0</v>
      </c>
      <c r="CE72" s="29">
        <v>0</v>
      </c>
      <c r="CF72" s="29">
        <v>11365.92116458389</v>
      </c>
      <c r="CG72" s="29">
        <v>488838.7</v>
      </c>
      <c r="CH72" s="29">
        <v>1516328.41</v>
      </c>
      <c r="CI72" s="29">
        <v>516694.55</v>
      </c>
      <c r="CJ72" s="29">
        <v>0</v>
      </c>
      <c r="CK72" s="29">
        <v>1653871.08</v>
      </c>
      <c r="CL72" s="29">
        <v>452188.57</v>
      </c>
      <c r="CM72" s="29">
        <v>0</v>
      </c>
      <c r="CN72" s="29">
        <v>0</v>
      </c>
      <c r="CO72" s="29">
        <v>214756.2</v>
      </c>
      <c r="CP72" s="29">
        <v>17737</v>
      </c>
      <c r="CQ72" s="29">
        <v>0</v>
      </c>
      <c r="CR72" s="29">
        <v>0</v>
      </c>
      <c r="CS72" s="29">
        <v>207338.18</v>
      </c>
      <c r="CT72" s="29">
        <v>11229.18</v>
      </c>
      <c r="CU72" s="5">
        <v>1.512</v>
      </c>
      <c r="CV72" s="5">
        <v>3.383</v>
      </c>
      <c r="CW72" s="5">
        <v>7.0010000000000003</v>
      </c>
      <c r="CX72" s="5">
        <v>1.5669999999999999</v>
      </c>
      <c r="CY72" s="5">
        <v>2.806</v>
      </c>
      <c r="CZ72" s="5">
        <v>0</v>
      </c>
      <c r="DA72" s="5"/>
      <c r="DB72" s="13">
        <v>2942870</v>
      </c>
      <c r="DC72" s="13">
        <v>231403217</v>
      </c>
      <c r="DD72" s="13">
        <v>324092253</v>
      </c>
      <c r="DE72" s="4">
        <v>59</v>
      </c>
      <c r="DF72" s="4">
        <v>457</v>
      </c>
      <c r="DG72" s="6">
        <v>31</v>
      </c>
      <c r="DH72" s="6">
        <v>17.600000000000001</v>
      </c>
      <c r="DI72" s="6">
        <v>453.4</v>
      </c>
      <c r="DJ72" s="5">
        <v>4.0000000000000001E-3</v>
      </c>
      <c r="DK72" s="41">
        <v>0.38400000000000001</v>
      </c>
      <c r="DL72" s="41">
        <f>DE72/DF72</f>
        <v>0.12910284463894967</v>
      </c>
      <c r="DM72" s="4">
        <f>DF72/(DY72+DZ72)</f>
        <v>12.112377418499866</v>
      </c>
      <c r="DN72" s="41">
        <f>(DQ72+DR72)/(DT72+DU72)</f>
        <v>0.8846872070881644</v>
      </c>
      <c r="DO72" s="43">
        <v>40</v>
      </c>
      <c r="DP72" s="28">
        <v>5.1151515151515152</v>
      </c>
      <c r="DQ72" s="28">
        <v>252.54684848484851</v>
      </c>
      <c r="DR72" s="28">
        <v>146.73018181818185</v>
      </c>
      <c r="DS72" s="28">
        <v>5.1151515151515152</v>
      </c>
      <c r="DT72" s="28">
        <v>296.77454545454543</v>
      </c>
      <c r="DU72" s="28">
        <v>154.54545454545456</v>
      </c>
      <c r="DV72" s="54">
        <v>47295.810759493645</v>
      </c>
      <c r="DW72" s="55">
        <v>13.026315789473685</v>
      </c>
      <c r="DX72" s="56">
        <v>0.15789473684210525</v>
      </c>
      <c r="DY72" s="55">
        <v>37.730000000000004</v>
      </c>
      <c r="DZ72" s="55">
        <v>0</v>
      </c>
      <c r="EA72" s="44">
        <v>23.087</v>
      </c>
      <c r="EB72" s="44">
        <v>23.347799999999999</v>
      </c>
      <c r="EC72" s="44">
        <v>24.217400000000001</v>
      </c>
      <c r="ED72" s="44">
        <v>23.043500000000002</v>
      </c>
      <c r="EE72" s="44">
        <v>23.521699999999999</v>
      </c>
      <c r="EF72" s="45">
        <v>23</v>
      </c>
      <c r="EG72" s="53">
        <v>1983299.04</v>
      </c>
      <c r="EH72" s="53">
        <v>14313.93</v>
      </c>
      <c r="EI72" s="53">
        <v>0</v>
      </c>
      <c r="EJ72" s="53">
        <v>114307.92</v>
      </c>
      <c r="EK72" s="53">
        <v>360756.02</v>
      </c>
      <c r="EL72" s="53">
        <v>116562.61</v>
      </c>
      <c r="EM72" s="53">
        <v>0</v>
      </c>
      <c r="EN72" s="53">
        <v>207624.61</v>
      </c>
      <c r="EO72" s="53">
        <v>0</v>
      </c>
      <c r="EP72" s="53">
        <v>78222.41</v>
      </c>
      <c r="EQ72" s="53">
        <v>0</v>
      </c>
      <c r="ER72" s="53">
        <v>0</v>
      </c>
      <c r="ES72" s="53">
        <v>0</v>
      </c>
      <c r="ET72" s="53">
        <v>147969.34</v>
      </c>
      <c r="EU72" s="53">
        <v>540495.25999999989</v>
      </c>
      <c r="EV72" s="53">
        <v>3500.63</v>
      </c>
      <c r="EW72" s="53">
        <v>0</v>
      </c>
      <c r="EX72" s="53">
        <v>28486.51</v>
      </c>
      <c r="EY72" s="53">
        <v>88381.16</v>
      </c>
      <c r="EZ72" s="53">
        <v>31339.45</v>
      </c>
      <c r="FA72" s="53">
        <v>0</v>
      </c>
      <c r="FB72" s="53">
        <v>65738.67</v>
      </c>
      <c r="FC72" s="53">
        <v>0</v>
      </c>
      <c r="FD72" s="53">
        <v>22801.93</v>
      </c>
      <c r="FE72" s="53">
        <v>0</v>
      </c>
      <c r="FF72" s="53">
        <v>0</v>
      </c>
      <c r="FG72" s="53">
        <v>0</v>
      </c>
      <c r="FH72" s="53">
        <v>17678.169999999998</v>
      </c>
      <c r="FI72" s="53">
        <v>41055.230000000003</v>
      </c>
      <c r="FJ72" s="53">
        <v>0</v>
      </c>
      <c r="FK72" s="53">
        <v>0</v>
      </c>
      <c r="FL72" s="53">
        <v>369217.97</v>
      </c>
      <c r="FM72" s="53">
        <v>44616.11</v>
      </c>
      <c r="FN72" s="53">
        <v>16346.15</v>
      </c>
      <c r="FO72" s="53">
        <v>0</v>
      </c>
      <c r="FP72" s="53">
        <v>413495.61</v>
      </c>
      <c r="FQ72" s="53">
        <v>159686.96</v>
      </c>
      <c r="FR72" s="53">
        <v>40523.47</v>
      </c>
      <c r="FS72" s="53">
        <v>8522.52</v>
      </c>
      <c r="FT72" s="53">
        <v>0</v>
      </c>
      <c r="FU72" s="53">
        <v>0</v>
      </c>
      <c r="FV72" s="53">
        <v>68941.23000000001</v>
      </c>
      <c r="FW72" s="53">
        <v>129890.81</v>
      </c>
      <c r="FX72" s="53">
        <v>60</v>
      </c>
      <c r="FY72" s="53">
        <v>0</v>
      </c>
      <c r="FZ72" s="53">
        <v>35124.869999999995</v>
      </c>
      <c r="GA72" s="53">
        <v>4666.82</v>
      </c>
      <c r="GB72" s="53">
        <v>19314.95</v>
      </c>
      <c r="GC72" s="53">
        <v>0</v>
      </c>
      <c r="GD72" s="53">
        <v>44201.72</v>
      </c>
      <c r="GE72" s="53">
        <v>303.5</v>
      </c>
      <c r="GF72" s="53">
        <v>105608.42</v>
      </c>
      <c r="GG72" s="53">
        <v>567</v>
      </c>
      <c r="GH72" s="53">
        <v>0</v>
      </c>
      <c r="GI72" s="53">
        <v>0</v>
      </c>
      <c r="GJ72" s="53">
        <v>10356.68</v>
      </c>
      <c r="GK72" s="53">
        <v>8451.51</v>
      </c>
      <c r="GL72" s="53">
        <v>0</v>
      </c>
      <c r="GM72" s="53">
        <v>0</v>
      </c>
      <c r="GN72" s="53">
        <v>4984.66</v>
      </c>
      <c r="GO72" s="53">
        <v>0</v>
      </c>
      <c r="GP72" s="53">
        <v>0</v>
      </c>
      <c r="GQ72" s="53">
        <v>2248.1799999999998</v>
      </c>
      <c r="GR72" s="53">
        <v>5753.24</v>
      </c>
      <c r="GS72" s="53">
        <v>0</v>
      </c>
      <c r="GT72" s="53">
        <v>0</v>
      </c>
      <c r="GU72" s="53">
        <v>0</v>
      </c>
      <c r="GV72" s="53">
        <v>0</v>
      </c>
      <c r="GW72" s="53">
        <v>0</v>
      </c>
      <c r="GX72" s="53">
        <v>10084.1</v>
      </c>
      <c r="GY72" s="53">
        <v>4916</v>
      </c>
      <c r="GZ72" s="53">
        <v>0</v>
      </c>
      <c r="HA72" s="53">
        <v>0</v>
      </c>
      <c r="HB72" s="53">
        <v>18698.240000000002</v>
      </c>
      <c r="HC72" s="53">
        <v>12073.449999999999</v>
      </c>
      <c r="HD72" s="53">
        <v>1981.33</v>
      </c>
      <c r="HE72" s="53">
        <v>0</v>
      </c>
      <c r="HF72" s="53">
        <v>40577.21</v>
      </c>
      <c r="HG72" s="53">
        <v>0</v>
      </c>
      <c r="HH72" s="53">
        <v>1706.48</v>
      </c>
      <c r="HI72" s="53">
        <v>2139.66</v>
      </c>
      <c r="HJ72" s="53">
        <v>0</v>
      </c>
      <c r="HK72" s="53">
        <v>809991.08</v>
      </c>
      <c r="HL72" s="53">
        <v>10458.310000000001</v>
      </c>
    </row>
    <row r="73" spans="1:220" ht="18" customHeight="1" x14ac:dyDescent="0.3">
      <c r="A73" s="2">
        <v>56006</v>
      </c>
      <c r="B73" s="3" t="s">
        <v>182</v>
      </c>
      <c r="C73" s="3" t="s">
        <v>564</v>
      </c>
      <c r="D73" s="6">
        <v>483.42315074999902</v>
      </c>
      <c r="E73" s="15" t="s">
        <v>180</v>
      </c>
      <c r="F73" s="4">
        <v>230</v>
      </c>
      <c r="G73" s="29">
        <v>1799801.47</v>
      </c>
      <c r="H73" s="29">
        <v>13982.04</v>
      </c>
      <c r="I73" s="29">
        <v>277411.18</v>
      </c>
      <c r="J73" s="29">
        <v>59896</v>
      </c>
      <c r="K73" s="29">
        <v>1119191.99</v>
      </c>
      <c r="L73" s="29">
        <v>0</v>
      </c>
      <c r="M73" s="29">
        <v>0</v>
      </c>
      <c r="N73" s="29">
        <v>0</v>
      </c>
      <c r="O73" s="29">
        <v>370812.99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234764</v>
      </c>
      <c r="X73" s="29">
        <v>0</v>
      </c>
      <c r="Y73" s="29">
        <v>0</v>
      </c>
      <c r="Z73" s="29">
        <v>0</v>
      </c>
      <c r="AA73" s="29">
        <v>58514</v>
      </c>
      <c r="AB73" s="29">
        <v>1385800.1600000001</v>
      </c>
      <c r="AC73" s="29">
        <v>1347.1</v>
      </c>
      <c r="AD73" s="29">
        <v>0</v>
      </c>
      <c r="AE73" s="29">
        <v>61365.25</v>
      </c>
      <c r="AF73" s="29">
        <v>0</v>
      </c>
      <c r="AG73" s="29">
        <v>0</v>
      </c>
      <c r="AH73" s="29">
        <v>279185.19</v>
      </c>
      <c r="AI73" s="29">
        <v>5323.74</v>
      </c>
      <c r="AJ73" s="29">
        <v>0</v>
      </c>
      <c r="AK73" s="29">
        <v>600.64</v>
      </c>
      <c r="AL73" s="29">
        <v>0</v>
      </c>
      <c r="AM73" s="29">
        <v>0</v>
      </c>
      <c r="AN73" s="29">
        <v>39389.699999999997</v>
      </c>
      <c r="AO73" s="29">
        <v>233963.88</v>
      </c>
      <c r="AP73" s="29">
        <v>117929.27</v>
      </c>
      <c r="AQ73" s="29">
        <v>0</v>
      </c>
      <c r="AR73" s="29">
        <v>333532.76</v>
      </c>
      <c r="AS73" s="29">
        <v>103599.37</v>
      </c>
      <c r="AT73" s="29">
        <v>0</v>
      </c>
      <c r="AU73" s="29">
        <v>0</v>
      </c>
      <c r="AV73" s="29">
        <v>0</v>
      </c>
      <c r="AW73" s="29">
        <v>0</v>
      </c>
      <c r="AX73" s="29">
        <v>124514.5</v>
      </c>
      <c r="AY73" s="29">
        <v>9155.2199999999993</v>
      </c>
      <c r="AZ73" s="29">
        <v>0</v>
      </c>
      <c r="BA73" s="29">
        <v>0</v>
      </c>
      <c r="BB73" s="29">
        <v>73520.88</v>
      </c>
      <c r="BC73" s="29">
        <v>74645.039999999994</v>
      </c>
      <c r="BD73" s="29">
        <v>20157</v>
      </c>
      <c r="BE73" s="29">
        <v>0</v>
      </c>
      <c r="BF73" s="29">
        <v>0</v>
      </c>
      <c r="BG73" s="29">
        <v>0</v>
      </c>
      <c r="BH73" s="29">
        <v>608660.79</v>
      </c>
      <c r="BI73" s="29">
        <v>16284.39</v>
      </c>
      <c r="BJ73" s="29">
        <v>57489.22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0</v>
      </c>
      <c r="BT73" s="29">
        <v>0</v>
      </c>
      <c r="BU73" s="29">
        <v>22.45</v>
      </c>
      <c r="BV73" s="29">
        <v>2403.34</v>
      </c>
      <c r="BW73" s="29">
        <v>494.8</v>
      </c>
      <c r="BX73" s="29">
        <v>0</v>
      </c>
      <c r="BY73" s="29">
        <v>1080.01</v>
      </c>
      <c r="BZ73" s="29">
        <v>21</v>
      </c>
      <c r="CA73" s="29">
        <v>0</v>
      </c>
      <c r="CB73" s="29">
        <v>0</v>
      </c>
      <c r="CC73" s="29">
        <v>7643.15</v>
      </c>
      <c r="CD73" s="29">
        <v>0</v>
      </c>
      <c r="CE73" s="29">
        <v>45.01</v>
      </c>
      <c r="CF73" s="29">
        <v>11724.917960012639</v>
      </c>
      <c r="CG73" s="29">
        <v>446431.79</v>
      </c>
      <c r="CH73" s="29">
        <v>755235.68</v>
      </c>
      <c r="CI73" s="29">
        <v>489620.24</v>
      </c>
      <c r="CJ73" s="29">
        <v>0</v>
      </c>
      <c r="CK73" s="29">
        <v>0</v>
      </c>
      <c r="CL73" s="29">
        <v>0</v>
      </c>
      <c r="CM73" s="29">
        <v>0</v>
      </c>
      <c r="CN73" s="29">
        <v>0</v>
      </c>
      <c r="CO73" s="29">
        <v>100432.99</v>
      </c>
      <c r="CP73" s="29">
        <v>18180</v>
      </c>
      <c r="CQ73" s="29">
        <v>0</v>
      </c>
      <c r="CR73" s="29">
        <v>0</v>
      </c>
      <c r="CS73" s="29">
        <v>113589.91</v>
      </c>
      <c r="CT73" s="29">
        <v>18435.21</v>
      </c>
      <c r="CU73" s="5">
        <v>1.839</v>
      </c>
      <c r="CV73" s="5">
        <v>4.1150000000000002</v>
      </c>
      <c r="CW73" s="5">
        <v>8.5150000000000006</v>
      </c>
      <c r="CX73" s="5">
        <v>0.55000000000000004</v>
      </c>
      <c r="CY73" s="5">
        <v>0.83399999999999996</v>
      </c>
      <c r="CZ73" s="5">
        <v>0</v>
      </c>
      <c r="DA73" s="5" t="s">
        <v>430</v>
      </c>
      <c r="DB73" s="13">
        <v>589784402</v>
      </c>
      <c r="DC73" s="13">
        <v>34544137</v>
      </c>
      <c r="DD73" s="13">
        <v>55191380</v>
      </c>
      <c r="DE73" s="4">
        <v>40</v>
      </c>
      <c r="DF73" s="4">
        <v>230</v>
      </c>
      <c r="DG73" s="6">
        <v>3</v>
      </c>
      <c r="DH73" s="6">
        <v>5.62</v>
      </c>
      <c r="DI73" s="6">
        <v>230.38</v>
      </c>
      <c r="DJ73" s="5">
        <v>0</v>
      </c>
      <c r="DK73" s="41">
        <v>0.17</v>
      </c>
      <c r="DL73" s="41">
        <f>DE73/DF73</f>
        <v>0.17391304347826086</v>
      </c>
      <c r="DM73" s="4">
        <f>DF73/(DY73+DZ73)</f>
        <v>9.9437959360138368</v>
      </c>
      <c r="DN73" s="41">
        <f>(DQ73+DR73)/(DT73+DU73)</f>
        <v>0.87444451879683727</v>
      </c>
      <c r="DO73" s="43">
        <v>11</v>
      </c>
      <c r="DP73" s="28">
        <v>0</v>
      </c>
      <c r="DQ73" s="28">
        <v>151.40974741042621</v>
      </c>
      <c r="DR73" s="28">
        <v>49.762913907284769</v>
      </c>
      <c r="DS73" s="28">
        <v>0</v>
      </c>
      <c r="DT73" s="28">
        <v>176.24971472236371</v>
      </c>
      <c r="DU73" s="28">
        <v>53.807947019867548</v>
      </c>
      <c r="DV73" s="54">
        <v>43757.936179030265</v>
      </c>
      <c r="DW73" s="55">
        <v>9.2916666666666661</v>
      </c>
      <c r="DX73" s="56">
        <v>8.3333333333333329E-2</v>
      </c>
      <c r="DY73" s="55">
        <v>23.129999999999995</v>
      </c>
      <c r="DZ73" s="55">
        <v>0</v>
      </c>
      <c r="EA73" s="44"/>
      <c r="EB73" s="44"/>
      <c r="EC73" s="44"/>
      <c r="ED73" s="44"/>
      <c r="EE73" s="44"/>
      <c r="EF73" s="45">
        <v>7</v>
      </c>
      <c r="EG73" s="53">
        <v>1212656.1600000001</v>
      </c>
      <c r="EH73" s="53">
        <v>8750.27</v>
      </c>
      <c r="EI73" s="53">
        <v>0</v>
      </c>
      <c r="EJ73" s="53">
        <v>30307.1</v>
      </c>
      <c r="EK73" s="53">
        <v>140220.96000000002</v>
      </c>
      <c r="EL73" s="53">
        <v>61109.599999999999</v>
      </c>
      <c r="EM73" s="53">
        <v>0</v>
      </c>
      <c r="EN73" s="53">
        <v>77467.22</v>
      </c>
      <c r="EO73" s="53">
        <v>43050</v>
      </c>
      <c r="EP73" s="53">
        <v>29835.24</v>
      </c>
      <c r="EQ73" s="53">
        <v>0</v>
      </c>
      <c r="ER73" s="53">
        <v>7100</v>
      </c>
      <c r="ES73" s="53">
        <v>0</v>
      </c>
      <c r="ET73" s="53">
        <v>64235</v>
      </c>
      <c r="EU73" s="53">
        <v>379457.62</v>
      </c>
      <c r="EV73" s="53">
        <v>1194.44</v>
      </c>
      <c r="EW73" s="53">
        <v>0</v>
      </c>
      <c r="EX73" s="53">
        <v>5187.25</v>
      </c>
      <c r="EY73" s="53">
        <v>69504.41</v>
      </c>
      <c r="EZ73" s="53">
        <v>40372.769999999997</v>
      </c>
      <c r="FA73" s="53">
        <v>0</v>
      </c>
      <c r="FB73" s="53">
        <v>29905.77</v>
      </c>
      <c r="FC73" s="53">
        <v>5105.6000000000004</v>
      </c>
      <c r="FD73" s="53">
        <v>15600.99</v>
      </c>
      <c r="FE73" s="53">
        <v>0</v>
      </c>
      <c r="FF73" s="53">
        <v>543.15</v>
      </c>
      <c r="FG73" s="53">
        <v>0</v>
      </c>
      <c r="FH73" s="53">
        <v>12063.739999999998</v>
      </c>
      <c r="FI73" s="53">
        <v>23091.58</v>
      </c>
      <c r="FJ73" s="53">
        <v>5323.74</v>
      </c>
      <c r="FK73" s="53">
        <v>0</v>
      </c>
      <c r="FL73" s="53">
        <v>60351.020000000004</v>
      </c>
      <c r="FM73" s="53">
        <v>18232.84</v>
      </c>
      <c r="FN73" s="53">
        <v>11848.92</v>
      </c>
      <c r="FO73" s="53">
        <v>0</v>
      </c>
      <c r="FP73" s="53">
        <v>202279.07</v>
      </c>
      <c r="FQ73" s="53">
        <v>10811.31</v>
      </c>
      <c r="FR73" s="53">
        <v>498.95</v>
      </c>
      <c r="FS73" s="53">
        <v>0</v>
      </c>
      <c r="FT73" s="53">
        <v>0</v>
      </c>
      <c r="FU73" s="53">
        <v>0</v>
      </c>
      <c r="FV73" s="53">
        <v>33061.800000000003</v>
      </c>
      <c r="FW73" s="53">
        <v>102533.88</v>
      </c>
      <c r="FX73" s="53">
        <v>9837.6</v>
      </c>
      <c r="FY73" s="53">
        <v>0</v>
      </c>
      <c r="FZ73" s="53">
        <v>1056</v>
      </c>
      <c r="GA73" s="53">
        <v>2863.01</v>
      </c>
      <c r="GB73" s="53">
        <v>4553.78</v>
      </c>
      <c r="GC73" s="53">
        <v>0</v>
      </c>
      <c r="GD73" s="53">
        <v>44954.75</v>
      </c>
      <c r="GE73" s="53">
        <v>37473.46</v>
      </c>
      <c r="GF73" s="53">
        <v>65382.45</v>
      </c>
      <c r="GG73" s="53">
        <v>0</v>
      </c>
      <c r="GH73" s="53">
        <v>0</v>
      </c>
      <c r="GI73" s="53">
        <v>0</v>
      </c>
      <c r="GJ73" s="53">
        <v>15198.97</v>
      </c>
      <c r="GK73" s="53">
        <v>9212</v>
      </c>
      <c r="GL73" s="53">
        <v>0</v>
      </c>
      <c r="GM73" s="53">
        <v>0</v>
      </c>
      <c r="GN73" s="53">
        <v>9155.2199999999993</v>
      </c>
      <c r="GO73" s="53">
        <v>0</v>
      </c>
      <c r="GP73" s="53">
        <v>0</v>
      </c>
      <c r="GQ73" s="53">
        <v>73520.88</v>
      </c>
      <c r="GR73" s="53">
        <v>19300</v>
      </c>
      <c r="GS73" s="53">
        <v>20157</v>
      </c>
      <c r="GT73" s="53">
        <v>0</v>
      </c>
      <c r="GU73" s="53">
        <v>0</v>
      </c>
      <c r="GV73" s="53">
        <v>0</v>
      </c>
      <c r="GW73" s="53">
        <v>0</v>
      </c>
      <c r="GX73" s="53">
        <v>16284.39</v>
      </c>
      <c r="GY73" s="53">
        <v>0</v>
      </c>
      <c r="GZ73" s="53">
        <v>0</v>
      </c>
      <c r="HA73" s="53">
        <v>0</v>
      </c>
      <c r="HB73" s="53">
        <v>0</v>
      </c>
      <c r="HC73" s="53">
        <v>5546</v>
      </c>
      <c r="HD73" s="53">
        <v>539</v>
      </c>
      <c r="HE73" s="53">
        <v>0</v>
      </c>
      <c r="HF73" s="53">
        <v>35351</v>
      </c>
      <c r="HG73" s="53">
        <v>7180</v>
      </c>
      <c r="HH73" s="53">
        <v>2272.2800000000002</v>
      </c>
      <c r="HI73" s="53">
        <v>0</v>
      </c>
      <c r="HJ73" s="53">
        <v>0</v>
      </c>
      <c r="HK73" s="53">
        <v>608660.79</v>
      </c>
      <c r="HL73" s="53">
        <v>0</v>
      </c>
    </row>
    <row r="74" spans="1:220" ht="18" customHeight="1" x14ac:dyDescent="0.3">
      <c r="A74" s="2">
        <v>23002</v>
      </c>
      <c r="B74" s="3" t="s">
        <v>73</v>
      </c>
      <c r="C74" s="3" t="s">
        <v>488</v>
      </c>
      <c r="D74" s="6">
        <v>591.10000576000004</v>
      </c>
      <c r="E74" s="15" t="s">
        <v>72</v>
      </c>
      <c r="F74" s="4">
        <v>759</v>
      </c>
      <c r="G74" s="29">
        <v>2304460.3199999998</v>
      </c>
      <c r="H74" s="29">
        <v>86160.37</v>
      </c>
      <c r="I74" s="29">
        <v>2516379.25</v>
      </c>
      <c r="J74" s="29">
        <v>390334.28</v>
      </c>
      <c r="K74" s="29">
        <v>1287764.8500000001</v>
      </c>
      <c r="L74" s="29">
        <v>0</v>
      </c>
      <c r="M74" s="29">
        <v>0</v>
      </c>
      <c r="N74" s="29">
        <v>126383.39</v>
      </c>
      <c r="O74" s="29">
        <v>675136.23</v>
      </c>
      <c r="P74" s="29">
        <v>0</v>
      </c>
      <c r="Q74" s="29">
        <v>231174</v>
      </c>
      <c r="R74" s="29">
        <v>203347</v>
      </c>
      <c r="S74" s="29">
        <v>0</v>
      </c>
      <c r="T74" s="29">
        <v>0</v>
      </c>
      <c r="U74" s="29">
        <v>0</v>
      </c>
      <c r="V74" s="29">
        <v>0</v>
      </c>
      <c r="W74" s="29">
        <v>2429162</v>
      </c>
      <c r="X74" s="29">
        <v>0</v>
      </c>
      <c r="Y74" s="29">
        <v>231174</v>
      </c>
      <c r="Z74" s="29">
        <v>0</v>
      </c>
      <c r="AA74" s="29">
        <v>54425</v>
      </c>
      <c r="AB74" s="29">
        <v>2822653.77</v>
      </c>
      <c r="AC74" s="29">
        <v>0</v>
      </c>
      <c r="AD74" s="29">
        <v>2000</v>
      </c>
      <c r="AE74" s="29">
        <v>191369.9</v>
      </c>
      <c r="AF74" s="29">
        <v>0</v>
      </c>
      <c r="AG74" s="29">
        <v>0</v>
      </c>
      <c r="AH74" s="29">
        <v>658797</v>
      </c>
      <c r="AI74" s="29">
        <v>48462.9</v>
      </c>
      <c r="AJ74" s="29">
        <v>0</v>
      </c>
      <c r="AK74" s="29">
        <v>0</v>
      </c>
      <c r="AL74" s="29">
        <v>0</v>
      </c>
      <c r="AM74" s="29">
        <v>0</v>
      </c>
      <c r="AN74" s="29">
        <v>306122.61</v>
      </c>
      <c r="AO74" s="29">
        <v>637418.11</v>
      </c>
      <c r="AP74" s="29">
        <v>198050.79</v>
      </c>
      <c r="AQ74" s="29">
        <v>0</v>
      </c>
      <c r="AR74" s="29">
        <v>693781.02</v>
      </c>
      <c r="AS74" s="29">
        <v>60324</v>
      </c>
      <c r="AT74" s="29">
        <v>54922.71</v>
      </c>
      <c r="AU74" s="29">
        <v>0</v>
      </c>
      <c r="AV74" s="29">
        <v>0</v>
      </c>
      <c r="AW74" s="29">
        <v>0</v>
      </c>
      <c r="AX74" s="29">
        <v>352100.87</v>
      </c>
      <c r="AY74" s="29">
        <v>23669.85</v>
      </c>
      <c r="AZ74" s="29">
        <v>1546.8</v>
      </c>
      <c r="BA74" s="29">
        <v>892.17</v>
      </c>
      <c r="BB74" s="29">
        <v>452103.93</v>
      </c>
      <c r="BC74" s="29">
        <v>94347.76</v>
      </c>
      <c r="BD74" s="29">
        <v>0</v>
      </c>
      <c r="BE74" s="29">
        <v>3456.2200000000003</v>
      </c>
      <c r="BF74" s="29">
        <v>0</v>
      </c>
      <c r="BG74" s="29">
        <v>0</v>
      </c>
      <c r="BH74" s="29">
        <v>412493.51</v>
      </c>
      <c r="BI74" s="29">
        <v>14108.7</v>
      </c>
      <c r="BJ74" s="29">
        <v>160172.72</v>
      </c>
      <c r="BK74" s="29">
        <v>126435.52</v>
      </c>
      <c r="BL74" s="29">
        <v>0</v>
      </c>
      <c r="BM74" s="29">
        <v>0</v>
      </c>
      <c r="BN74" s="29">
        <v>0</v>
      </c>
      <c r="BO74" s="29">
        <v>9843.85</v>
      </c>
      <c r="BP74" s="29">
        <v>3018.56</v>
      </c>
      <c r="BQ74" s="29">
        <v>0</v>
      </c>
      <c r="BR74" s="29">
        <v>0</v>
      </c>
      <c r="BS74" s="29">
        <v>0</v>
      </c>
      <c r="BT74" s="29">
        <v>0</v>
      </c>
      <c r="BU74" s="29">
        <v>0</v>
      </c>
      <c r="BV74" s="29">
        <v>0</v>
      </c>
      <c r="BW74" s="29">
        <v>0</v>
      </c>
      <c r="BX74" s="29">
        <v>0</v>
      </c>
      <c r="BY74" s="29">
        <v>0</v>
      </c>
      <c r="BZ74" s="29">
        <v>0</v>
      </c>
      <c r="CA74" s="29">
        <v>0</v>
      </c>
      <c r="CB74" s="29">
        <v>0</v>
      </c>
      <c r="CC74" s="29">
        <v>0</v>
      </c>
      <c r="CD74" s="29">
        <v>0</v>
      </c>
      <c r="CE74" s="29">
        <v>0</v>
      </c>
      <c r="CF74" s="29">
        <v>8017.2254416858223</v>
      </c>
      <c r="CG74" s="29">
        <v>451236.25</v>
      </c>
      <c r="CH74" s="29">
        <v>1471974.09</v>
      </c>
      <c r="CI74" s="29">
        <v>148191.45000000001</v>
      </c>
      <c r="CJ74" s="29">
        <v>0</v>
      </c>
      <c r="CK74" s="29">
        <v>523934.77</v>
      </c>
      <c r="CL74" s="29">
        <v>132540.76</v>
      </c>
      <c r="CM74" s="29">
        <v>26010.26</v>
      </c>
      <c r="CN74" s="29">
        <v>0</v>
      </c>
      <c r="CO74" s="29">
        <v>244091.51</v>
      </c>
      <c r="CP74" s="29">
        <v>0</v>
      </c>
      <c r="CQ74" s="29">
        <v>0</v>
      </c>
      <c r="CR74" s="29">
        <v>0</v>
      </c>
      <c r="CS74" s="29">
        <v>277365.65999999997</v>
      </c>
      <c r="CT74" s="29">
        <v>0</v>
      </c>
      <c r="CU74" s="5">
        <v>1.512</v>
      </c>
      <c r="CV74" s="5">
        <v>3.383</v>
      </c>
      <c r="CW74" s="5">
        <v>7.0010000000000003</v>
      </c>
      <c r="CX74" s="5">
        <v>1.5669999999999999</v>
      </c>
      <c r="CY74" s="5">
        <v>2.88</v>
      </c>
      <c r="CZ74" s="5">
        <v>0</v>
      </c>
      <c r="DA74" s="5"/>
      <c r="DB74" s="13">
        <v>58612683</v>
      </c>
      <c r="DC74" s="13">
        <v>226230722</v>
      </c>
      <c r="DD74" s="13">
        <v>161210321</v>
      </c>
      <c r="DE74" s="4">
        <v>118</v>
      </c>
      <c r="DF74" s="4">
        <v>779</v>
      </c>
      <c r="DG74" s="6">
        <v>65</v>
      </c>
      <c r="DH74" s="6">
        <v>49.55</v>
      </c>
      <c r="DI74" s="6">
        <v>761.24</v>
      </c>
      <c r="DJ74" s="5">
        <v>5.0000000000000001E-3</v>
      </c>
      <c r="DK74" s="41">
        <v>0.39200000000000002</v>
      </c>
      <c r="DL74" s="41">
        <f>DE74/DF74</f>
        <v>0.1514762516046213</v>
      </c>
      <c r="DM74" s="4">
        <f>DF74/(DY74+DZ74)</f>
        <v>12.878161679616461</v>
      </c>
      <c r="DN74" s="41">
        <f>(DQ74+DR74)/(DT74+DU74)</f>
        <v>0.94092090086424396</v>
      </c>
      <c r="DO74" s="43">
        <v>61</v>
      </c>
      <c r="DP74" s="28">
        <v>22.864285714285714</v>
      </c>
      <c r="DQ74" s="28">
        <v>492.86524296724468</v>
      </c>
      <c r="DR74" s="28">
        <v>226.99933071428569</v>
      </c>
      <c r="DS74" s="28">
        <v>22.864285714285714</v>
      </c>
      <c r="DT74" s="28">
        <v>521.01</v>
      </c>
      <c r="DU74" s="28">
        <v>244.05385714285714</v>
      </c>
      <c r="DV74" s="54">
        <v>43094.821591948763</v>
      </c>
      <c r="DW74" s="55">
        <v>13.524590163934427</v>
      </c>
      <c r="DX74" s="56">
        <v>0.26229508196721313</v>
      </c>
      <c r="DY74" s="55">
        <v>59.490000000000016</v>
      </c>
      <c r="DZ74" s="55">
        <v>1</v>
      </c>
      <c r="EA74" s="44">
        <v>20.3611</v>
      </c>
      <c r="EB74" s="44">
        <v>19.777799999999999</v>
      </c>
      <c r="EC74" s="44">
        <v>22.944400000000002</v>
      </c>
      <c r="ED74" s="44">
        <v>21.833300000000001</v>
      </c>
      <c r="EE74" s="44">
        <v>21.305599999999998</v>
      </c>
      <c r="EF74" s="45">
        <v>36</v>
      </c>
      <c r="EG74" s="53">
        <v>2595062.87</v>
      </c>
      <c r="EH74" s="53">
        <v>37908.94</v>
      </c>
      <c r="EI74" s="53">
        <v>0</v>
      </c>
      <c r="EJ74" s="53">
        <v>124676.79000000001</v>
      </c>
      <c r="EK74" s="53">
        <v>522867.30999999994</v>
      </c>
      <c r="EL74" s="53">
        <v>107089.35</v>
      </c>
      <c r="EM74" s="53">
        <v>0</v>
      </c>
      <c r="EN74" s="53">
        <v>194916.82</v>
      </c>
      <c r="EO74" s="53">
        <v>36424.61</v>
      </c>
      <c r="EP74" s="53">
        <v>27178.6</v>
      </c>
      <c r="EQ74" s="53">
        <v>0</v>
      </c>
      <c r="ER74" s="53">
        <v>0</v>
      </c>
      <c r="ES74" s="53">
        <v>0</v>
      </c>
      <c r="ET74" s="53">
        <v>220092.21999999997</v>
      </c>
      <c r="EU74" s="53">
        <v>619031.73</v>
      </c>
      <c r="EV74" s="53">
        <v>9584.6299999999992</v>
      </c>
      <c r="EW74" s="53">
        <v>0</v>
      </c>
      <c r="EX74" s="53">
        <v>29823.399999999998</v>
      </c>
      <c r="EY74" s="53">
        <v>166430.62</v>
      </c>
      <c r="EZ74" s="53">
        <v>50582.36</v>
      </c>
      <c r="FA74" s="53">
        <v>0</v>
      </c>
      <c r="FB74" s="53">
        <v>48149.120000000003</v>
      </c>
      <c r="FC74" s="53">
        <v>3283.87</v>
      </c>
      <c r="FD74" s="53">
        <v>3692.38</v>
      </c>
      <c r="FE74" s="53">
        <v>0</v>
      </c>
      <c r="FF74" s="53">
        <v>0</v>
      </c>
      <c r="FG74" s="53">
        <v>0</v>
      </c>
      <c r="FH74" s="53">
        <v>34677.599999999999</v>
      </c>
      <c r="FI74" s="53">
        <v>136114.63999999998</v>
      </c>
      <c r="FJ74" s="53">
        <v>480</v>
      </c>
      <c r="FK74" s="53">
        <v>2000</v>
      </c>
      <c r="FL74" s="53">
        <v>286405.84999999998</v>
      </c>
      <c r="FM74" s="53">
        <v>62062.43</v>
      </c>
      <c r="FN74" s="53">
        <v>38431.1</v>
      </c>
      <c r="FO74" s="53">
        <v>258661</v>
      </c>
      <c r="FP74" s="53">
        <v>371952.08</v>
      </c>
      <c r="FQ74" s="53">
        <v>8719.14</v>
      </c>
      <c r="FR74" s="53">
        <v>276680.43000000005</v>
      </c>
      <c r="FS74" s="53">
        <v>0</v>
      </c>
      <c r="FT74" s="53">
        <v>0</v>
      </c>
      <c r="FU74" s="53">
        <v>0</v>
      </c>
      <c r="FV74" s="53">
        <v>78445.399999999994</v>
      </c>
      <c r="FW74" s="53">
        <v>185941.43</v>
      </c>
      <c r="FX74" s="53">
        <v>489.33</v>
      </c>
      <c r="FY74" s="53">
        <v>0</v>
      </c>
      <c r="FZ74" s="53">
        <v>27414.29</v>
      </c>
      <c r="GA74" s="53">
        <v>5900.66</v>
      </c>
      <c r="GB74" s="53">
        <v>2840.15</v>
      </c>
      <c r="GC74" s="53">
        <v>0</v>
      </c>
      <c r="GD74" s="53">
        <v>35246.050000000003</v>
      </c>
      <c r="GE74" s="53">
        <v>21740.23</v>
      </c>
      <c r="GF74" s="53">
        <v>27370.710000000003</v>
      </c>
      <c r="GG74" s="53">
        <v>0</v>
      </c>
      <c r="GH74" s="53">
        <v>0</v>
      </c>
      <c r="GI74" s="53">
        <v>0</v>
      </c>
      <c r="GJ74" s="53">
        <v>24182.16</v>
      </c>
      <c r="GK74" s="53">
        <v>136670</v>
      </c>
      <c r="GL74" s="53">
        <v>0</v>
      </c>
      <c r="GM74" s="53">
        <v>0</v>
      </c>
      <c r="GN74" s="53">
        <v>14026.85</v>
      </c>
      <c r="GO74" s="53">
        <v>0</v>
      </c>
      <c r="GP74" s="53">
        <v>0</v>
      </c>
      <c r="GQ74" s="53">
        <v>193442.93</v>
      </c>
      <c r="GR74" s="53">
        <v>47688.71</v>
      </c>
      <c r="GS74" s="53">
        <v>0</v>
      </c>
      <c r="GT74" s="53">
        <v>0</v>
      </c>
      <c r="GU74" s="53">
        <v>0</v>
      </c>
      <c r="GV74" s="53">
        <v>0</v>
      </c>
      <c r="GW74" s="53">
        <v>0</v>
      </c>
      <c r="GX74" s="53">
        <v>5570</v>
      </c>
      <c r="GY74" s="53">
        <v>0</v>
      </c>
      <c r="GZ74" s="53">
        <v>0</v>
      </c>
      <c r="HA74" s="53">
        <v>0</v>
      </c>
      <c r="HB74" s="53">
        <v>7618</v>
      </c>
      <c r="HC74" s="53">
        <v>8139.41</v>
      </c>
      <c r="HD74" s="53">
        <v>0</v>
      </c>
      <c r="HE74" s="53">
        <v>0</v>
      </c>
      <c r="HF74" s="53">
        <v>90176</v>
      </c>
      <c r="HG74" s="53">
        <v>0</v>
      </c>
      <c r="HH74" s="53">
        <v>3841.03</v>
      </c>
      <c r="HI74" s="53">
        <v>0</v>
      </c>
      <c r="HJ74" s="53">
        <v>0</v>
      </c>
      <c r="HK74" s="53">
        <v>412493.51</v>
      </c>
      <c r="HL74" s="53">
        <v>3242.1899999999996</v>
      </c>
    </row>
    <row r="75" spans="1:220" ht="18" customHeight="1" x14ac:dyDescent="0.3">
      <c r="A75" s="2">
        <v>53002</v>
      </c>
      <c r="B75" s="3" t="s">
        <v>170</v>
      </c>
      <c r="C75" s="3" t="s">
        <v>555</v>
      </c>
      <c r="D75" s="6">
        <v>751.19185350999896</v>
      </c>
      <c r="E75" s="15" t="s">
        <v>169</v>
      </c>
      <c r="F75" s="4">
        <v>104</v>
      </c>
      <c r="G75" s="29">
        <v>1397709.44</v>
      </c>
      <c r="H75" s="29">
        <v>8658.34</v>
      </c>
      <c r="I75" s="29">
        <v>152942.78</v>
      </c>
      <c r="J75" s="29">
        <v>69390.14</v>
      </c>
      <c r="K75" s="29">
        <v>171335.66</v>
      </c>
      <c r="L75" s="29">
        <v>0</v>
      </c>
      <c r="M75" s="29">
        <v>0</v>
      </c>
      <c r="N75" s="29">
        <v>0</v>
      </c>
      <c r="O75" s="29">
        <v>347856.21</v>
      </c>
      <c r="P75" s="29">
        <v>0</v>
      </c>
      <c r="Q75" s="29">
        <v>0</v>
      </c>
      <c r="R75" s="29">
        <v>34788</v>
      </c>
      <c r="S75" s="29">
        <v>0</v>
      </c>
      <c r="T75" s="29">
        <v>0</v>
      </c>
      <c r="U75" s="29">
        <v>0</v>
      </c>
      <c r="V75" s="29">
        <v>0</v>
      </c>
      <c r="W75" s="29">
        <v>4119</v>
      </c>
      <c r="X75" s="29">
        <v>110000</v>
      </c>
      <c r="Y75" s="29">
        <v>0</v>
      </c>
      <c r="Z75" s="29">
        <v>0</v>
      </c>
      <c r="AA75" s="29">
        <v>56790</v>
      </c>
      <c r="AB75" s="29">
        <v>1160065.1700000002</v>
      </c>
      <c r="AC75" s="29">
        <v>11173.58</v>
      </c>
      <c r="AD75" s="29">
        <v>0</v>
      </c>
      <c r="AE75" s="29">
        <v>33603.18</v>
      </c>
      <c r="AF75" s="29">
        <v>0</v>
      </c>
      <c r="AG75" s="29">
        <v>0</v>
      </c>
      <c r="AH75" s="29">
        <v>277881.06</v>
      </c>
      <c r="AI75" s="29">
        <v>10965.02</v>
      </c>
      <c r="AJ75" s="29">
        <v>0</v>
      </c>
      <c r="AK75" s="29">
        <v>0</v>
      </c>
      <c r="AL75" s="29">
        <v>0</v>
      </c>
      <c r="AM75" s="29">
        <v>0</v>
      </c>
      <c r="AN75" s="29">
        <v>104994.7</v>
      </c>
      <c r="AO75" s="29">
        <v>172443.90999999997</v>
      </c>
      <c r="AP75" s="29">
        <v>79400.990000000005</v>
      </c>
      <c r="AQ75" s="29">
        <v>0</v>
      </c>
      <c r="AR75" s="29">
        <v>132488.72</v>
      </c>
      <c r="AS75" s="29">
        <v>14426.45</v>
      </c>
      <c r="AT75" s="29">
        <v>2999.42</v>
      </c>
      <c r="AU75" s="29">
        <v>0</v>
      </c>
      <c r="AV75" s="29">
        <v>16698.48</v>
      </c>
      <c r="AW75" s="29">
        <v>0</v>
      </c>
      <c r="AX75" s="29">
        <v>71732.88</v>
      </c>
      <c r="AY75" s="29">
        <v>1958.43</v>
      </c>
      <c r="AZ75" s="29">
        <v>0</v>
      </c>
      <c r="BA75" s="29">
        <v>3300</v>
      </c>
      <c r="BB75" s="29">
        <v>0</v>
      </c>
      <c r="BC75" s="29">
        <v>25560.5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3029.43</v>
      </c>
      <c r="BJ75" s="29">
        <v>64651.899999999994</v>
      </c>
      <c r="BK75" s="29">
        <v>23837.99</v>
      </c>
      <c r="BL75" s="29">
        <v>0</v>
      </c>
      <c r="BM75" s="29">
        <v>0</v>
      </c>
      <c r="BN75" s="29">
        <v>0</v>
      </c>
      <c r="BO75" s="29">
        <v>5700.24</v>
      </c>
      <c r="BP75" s="29">
        <v>1874.28</v>
      </c>
      <c r="BQ75" s="29">
        <v>0</v>
      </c>
      <c r="BR75" s="29">
        <v>0</v>
      </c>
      <c r="BS75" s="29">
        <v>0</v>
      </c>
      <c r="BT75" s="29">
        <v>0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29">
        <v>0</v>
      </c>
      <c r="CF75" s="29">
        <v>20714.982218110312</v>
      </c>
      <c r="CG75" s="29">
        <v>1083784.9099999999</v>
      </c>
      <c r="CH75" s="29">
        <v>498558.82</v>
      </c>
      <c r="CI75" s="29">
        <v>279438.65000000002</v>
      </c>
      <c r="CJ75" s="29">
        <v>0</v>
      </c>
      <c r="CK75" s="29">
        <v>0</v>
      </c>
      <c r="CL75" s="29">
        <v>0</v>
      </c>
      <c r="CM75" s="29">
        <v>0</v>
      </c>
      <c r="CN75" s="29">
        <v>690.74</v>
      </c>
      <c r="CO75" s="29">
        <v>57865.36</v>
      </c>
      <c r="CP75" s="29">
        <v>3222.97</v>
      </c>
      <c r="CQ75" s="29">
        <v>0</v>
      </c>
      <c r="CR75" s="29">
        <v>29222.58</v>
      </c>
      <c r="CS75" s="29">
        <v>100795.62</v>
      </c>
      <c r="CT75" s="29">
        <v>3695.85</v>
      </c>
      <c r="CU75" s="5">
        <v>1.6419999999999999</v>
      </c>
      <c r="CV75" s="5">
        <v>3.6739999999999999</v>
      </c>
      <c r="CW75" s="5">
        <v>7.6030000000000006</v>
      </c>
      <c r="CX75" s="5">
        <v>0.52200000000000002</v>
      </c>
      <c r="CY75" s="5">
        <v>0.22500000000000001</v>
      </c>
      <c r="CZ75" s="5">
        <v>0</v>
      </c>
      <c r="DA75" s="5" t="s">
        <v>430</v>
      </c>
      <c r="DB75" s="13">
        <v>593852622</v>
      </c>
      <c r="DC75" s="13">
        <v>25603084</v>
      </c>
      <c r="DD75" s="13">
        <v>30258502</v>
      </c>
      <c r="DE75" s="4">
        <v>20</v>
      </c>
      <c r="DF75" s="4">
        <v>115</v>
      </c>
      <c r="DG75" s="6">
        <v>0</v>
      </c>
      <c r="DH75" s="6">
        <v>9</v>
      </c>
      <c r="DI75" s="6">
        <v>104</v>
      </c>
      <c r="DJ75" s="5">
        <v>0</v>
      </c>
      <c r="DK75" s="41">
        <v>0.42299999999999999</v>
      </c>
      <c r="DL75" s="41">
        <f>DE75/DF75</f>
        <v>0.17391304347826086</v>
      </c>
      <c r="DM75" s="4">
        <f>DF75/(DY75+DZ75)</f>
        <v>6.1994609164420504</v>
      </c>
      <c r="DN75" s="41">
        <f>(DQ75+DR75)/(DT75+DU75)</f>
        <v>0.94121075299315127</v>
      </c>
      <c r="DO75" s="43">
        <v>11</v>
      </c>
      <c r="DP75" s="28">
        <v>9.1817922374429202</v>
      </c>
      <c r="DQ75" s="28">
        <v>64.252970644077706</v>
      </c>
      <c r="DR75" s="28">
        <v>32.765426829268293</v>
      </c>
      <c r="DS75" s="28">
        <v>9.1817922374429202</v>
      </c>
      <c r="DT75" s="28">
        <v>69.25</v>
      </c>
      <c r="DU75" s="28">
        <v>33.828292682926829</v>
      </c>
      <c r="DV75" s="54">
        <v>40934.13338666669</v>
      </c>
      <c r="DW75" s="55">
        <v>9</v>
      </c>
      <c r="DX75" s="56">
        <v>0.16666666666666666</v>
      </c>
      <c r="DY75" s="55">
        <v>17.749999999999993</v>
      </c>
      <c r="DZ75" s="55">
        <v>0.8</v>
      </c>
      <c r="EA75" s="44"/>
      <c r="EB75" s="44"/>
      <c r="EC75" s="44"/>
      <c r="ED75" s="44"/>
      <c r="EE75" s="44"/>
      <c r="EF75" s="45">
        <v>8</v>
      </c>
      <c r="EG75" s="53">
        <v>1090150.8</v>
      </c>
      <c r="EH75" s="53">
        <v>10398.450000000001</v>
      </c>
      <c r="EI75" s="53">
        <v>0</v>
      </c>
      <c r="EJ75" s="53">
        <v>77045.399999999994</v>
      </c>
      <c r="EK75" s="53">
        <v>154697.88</v>
      </c>
      <c r="EL75" s="53">
        <v>58122.400000000001</v>
      </c>
      <c r="EM75" s="53">
        <v>0</v>
      </c>
      <c r="EN75" s="53">
        <v>78382.42</v>
      </c>
      <c r="EO75" s="53">
        <v>0</v>
      </c>
      <c r="EP75" s="53">
        <v>54270.7</v>
      </c>
      <c r="EQ75" s="53">
        <v>2800</v>
      </c>
      <c r="ER75" s="53">
        <v>2631.2</v>
      </c>
      <c r="ES75" s="53">
        <v>0</v>
      </c>
      <c r="ET75" s="53">
        <v>12766.9</v>
      </c>
      <c r="EU75" s="53">
        <v>170316.13999999998</v>
      </c>
      <c r="EV75" s="53">
        <v>1507.15</v>
      </c>
      <c r="EW75" s="53">
        <v>0</v>
      </c>
      <c r="EX75" s="53">
        <v>10210.6</v>
      </c>
      <c r="EY75" s="53">
        <v>21342.21</v>
      </c>
      <c r="EZ75" s="53">
        <v>8489.8700000000008</v>
      </c>
      <c r="FA75" s="53">
        <v>0</v>
      </c>
      <c r="FB75" s="53">
        <v>10615.22</v>
      </c>
      <c r="FC75" s="53">
        <v>0</v>
      </c>
      <c r="FD75" s="53">
        <v>7343.98</v>
      </c>
      <c r="FE75" s="53">
        <v>355.07</v>
      </c>
      <c r="FF75" s="53">
        <v>14067.28</v>
      </c>
      <c r="FG75" s="53">
        <v>0</v>
      </c>
      <c r="FH75" s="53">
        <v>1053.72</v>
      </c>
      <c r="FI75" s="53">
        <v>117630.11</v>
      </c>
      <c r="FJ75" s="53">
        <v>10233</v>
      </c>
      <c r="FK75" s="53">
        <v>0</v>
      </c>
      <c r="FL75" s="53">
        <v>79120.340000000011</v>
      </c>
      <c r="FM75" s="53">
        <v>16503.900000000001</v>
      </c>
      <c r="FN75" s="53">
        <v>11449.51</v>
      </c>
      <c r="FO75" s="53">
        <v>2652</v>
      </c>
      <c r="FP75" s="53">
        <v>33227.56</v>
      </c>
      <c r="FQ75" s="53">
        <v>16467</v>
      </c>
      <c r="FR75" s="53">
        <v>2982.89</v>
      </c>
      <c r="FS75" s="53">
        <v>0</v>
      </c>
      <c r="FT75" s="53">
        <v>0</v>
      </c>
      <c r="FU75" s="53">
        <v>0</v>
      </c>
      <c r="FV75" s="53">
        <v>49182.44</v>
      </c>
      <c r="FW75" s="53">
        <v>59020.36</v>
      </c>
      <c r="FX75" s="53">
        <v>0</v>
      </c>
      <c r="FY75" s="53">
        <v>0</v>
      </c>
      <c r="FZ75" s="53">
        <v>3270.26</v>
      </c>
      <c r="GA75" s="53">
        <v>1817.9099999999999</v>
      </c>
      <c r="GB75" s="53">
        <v>4414.21</v>
      </c>
      <c r="GC75" s="53">
        <v>19090.689999999999</v>
      </c>
      <c r="GD75" s="53">
        <v>21124.02</v>
      </c>
      <c r="GE75" s="53">
        <v>1960.96</v>
      </c>
      <c r="GF75" s="53">
        <v>36028.43</v>
      </c>
      <c r="GG75" s="53">
        <v>540.78</v>
      </c>
      <c r="GH75" s="53">
        <v>0</v>
      </c>
      <c r="GI75" s="53">
        <v>0</v>
      </c>
      <c r="GJ75" s="53">
        <v>9528.52</v>
      </c>
      <c r="GK75" s="53">
        <v>8665</v>
      </c>
      <c r="GL75" s="53">
        <v>0</v>
      </c>
      <c r="GM75" s="53">
        <v>0</v>
      </c>
      <c r="GN75" s="53">
        <v>1958.43</v>
      </c>
      <c r="GO75" s="53">
        <v>0</v>
      </c>
      <c r="GP75" s="53">
        <v>0</v>
      </c>
      <c r="GQ75" s="53">
        <v>7479.89</v>
      </c>
      <c r="GR75" s="53">
        <v>14700</v>
      </c>
      <c r="GS75" s="53">
        <v>0</v>
      </c>
      <c r="GT75" s="53">
        <v>0</v>
      </c>
      <c r="GU75" s="53">
        <v>0</v>
      </c>
      <c r="GV75" s="53">
        <v>0</v>
      </c>
      <c r="GW75" s="53">
        <v>0</v>
      </c>
      <c r="GX75" s="53">
        <v>0</v>
      </c>
      <c r="GY75" s="53">
        <v>25767</v>
      </c>
      <c r="GZ75" s="53">
        <v>0</v>
      </c>
      <c r="HA75" s="53">
        <v>0</v>
      </c>
      <c r="HB75" s="53">
        <v>0</v>
      </c>
      <c r="HC75" s="53">
        <v>1920</v>
      </c>
      <c r="HD75" s="53">
        <v>225</v>
      </c>
      <c r="HE75" s="53">
        <v>0</v>
      </c>
      <c r="HF75" s="53">
        <v>0</v>
      </c>
      <c r="HG75" s="53">
        <v>1698.73</v>
      </c>
      <c r="HH75" s="53">
        <v>5043.32</v>
      </c>
      <c r="HI75" s="53">
        <v>0</v>
      </c>
      <c r="HJ75" s="53">
        <v>0</v>
      </c>
      <c r="HK75" s="53">
        <v>0</v>
      </c>
      <c r="HL75" s="53">
        <v>2230.73</v>
      </c>
    </row>
    <row r="76" spans="1:220" ht="18" customHeight="1" x14ac:dyDescent="0.3">
      <c r="A76" s="2">
        <v>48003</v>
      </c>
      <c r="B76" s="3" t="s">
        <v>146</v>
      </c>
      <c r="C76" s="3" t="s">
        <v>537</v>
      </c>
      <c r="D76" s="6">
        <v>530.90580738999904</v>
      </c>
      <c r="E76" s="15" t="s">
        <v>147</v>
      </c>
      <c r="F76" s="4">
        <v>361</v>
      </c>
      <c r="G76" s="29">
        <v>2067974.3</v>
      </c>
      <c r="H76" s="29">
        <v>15515.83</v>
      </c>
      <c r="I76" s="29">
        <v>769951.99</v>
      </c>
      <c r="J76" s="29">
        <v>121694</v>
      </c>
      <c r="K76" s="29">
        <v>2022939.33</v>
      </c>
      <c r="L76" s="29">
        <v>0</v>
      </c>
      <c r="M76" s="29">
        <v>0</v>
      </c>
      <c r="N76" s="29">
        <v>78385.91</v>
      </c>
      <c r="O76" s="29">
        <v>671147.07</v>
      </c>
      <c r="P76" s="29">
        <v>0</v>
      </c>
      <c r="Q76" s="29">
        <v>0</v>
      </c>
      <c r="R76" s="29">
        <v>102601</v>
      </c>
      <c r="S76" s="29">
        <v>1949.19</v>
      </c>
      <c r="T76" s="29">
        <v>0</v>
      </c>
      <c r="U76" s="29">
        <v>0</v>
      </c>
      <c r="V76" s="29">
        <v>0</v>
      </c>
      <c r="W76" s="29">
        <v>724890</v>
      </c>
      <c r="X76" s="29">
        <v>0</v>
      </c>
      <c r="Y76" s="29">
        <v>0</v>
      </c>
      <c r="Z76" s="29">
        <v>0</v>
      </c>
      <c r="AA76" s="29">
        <v>57033</v>
      </c>
      <c r="AB76" s="29">
        <v>1915669.69</v>
      </c>
      <c r="AC76" s="29">
        <v>0</v>
      </c>
      <c r="AD76" s="29">
        <v>0</v>
      </c>
      <c r="AE76" s="29">
        <v>138840.78</v>
      </c>
      <c r="AF76" s="29">
        <v>0</v>
      </c>
      <c r="AG76" s="29">
        <v>0</v>
      </c>
      <c r="AH76" s="29">
        <v>561717.06000000006</v>
      </c>
      <c r="AI76" s="29">
        <v>23321.27</v>
      </c>
      <c r="AJ76" s="29">
        <v>0</v>
      </c>
      <c r="AK76" s="29">
        <v>0</v>
      </c>
      <c r="AL76" s="29">
        <v>0</v>
      </c>
      <c r="AM76" s="29">
        <v>0</v>
      </c>
      <c r="AN76" s="29">
        <v>124272.97</v>
      </c>
      <c r="AO76" s="29">
        <v>448255.36</v>
      </c>
      <c r="AP76" s="29">
        <v>123349.89</v>
      </c>
      <c r="AQ76" s="29">
        <v>0</v>
      </c>
      <c r="AR76" s="29">
        <v>366547.47</v>
      </c>
      <c r="AS76" s="29">
        <v>177602.57</v>
      </c>
      <c r="AT76" s="29">
        <v>625.5</v>
      </c>
      <c r="AU76" s="29">
        <v>321.89999999999998</v>
      </c>
      <c r="AV76" s="29">
        <v>0</v>
      </c>
      <c r="AW76" s="29">
        <v>0</v>
      </c>
      <c r="AX76" s="29">
        <v>213111.88</v>
      </c>
      <c r="AY76" s="29">
        <v>21197.45</v>
      </c>
      <c r="AZ76" s="29">
        <v>1674.66</v>
      </c>
      <c r="BA76" s="29">
        <v>9189.58</v>
      </c>
      <c r="BB76" s="29">
        <v>0</v>
      </c>
      <c r="BC76" s="29">
        <v>2682506.42</v>
      </c>
      <c r="BD76" s="29">
        <v>97864.93</v>
      </c>
      <c r="BE76" s="29">
        <v>7036.62</v>
      </c>
      <c r="BF76" s="29">
        <v>0</v>
      </c>
      <c r="BG76" s="29">
        <v>0</v>
      </c>
      <c r="BH76" s="29">
        <v>558980.82999999996</v>
      </c>
      <c r="BI76" s="29">
        <v>67672.649999999994</v>
      </c>
      <c r="BJ76" s="29">
        <v>114806.26</v>
      </c>
      <c r="BK76" s="29">
        <v>22115.51</v>
      </c>
      <c r="BL76" s="29">
        <v>0</v>
      </c>
      <c r="BM76" s="29">
        <v>0</v>
      </c>
      <c r="BN76" s="29">
        <v>0</v>
      </c>
      <c r="BO76" s="29">
        <v>44029.62</v>
      </c>
      <c r="BP76" s="29">
        <v>785.13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0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29">
        <v>0</v>
      </c>
      <c r="CF76" s="29">
        <v>11483.565869509604</v>
      </c>
      <c r="CG76" s="29">
        <v>775187.02</v>
      </c>
      <c r="CH76" s="29">
        <v>997234.2</v>
      </c>
      <c r="CI76" s="29">
        <v>1340983.26</v>
      </c>
      <c r="CJ76" s="29">
        <v>155402.37</v>
      </c>
      <c r="CK76" s="29">
        <v>0</v>
      </c>
      <c r="CL76" s="29">
        <v>0</v>
      </c>
      <c r="CM76" s="29">
        <v>8706.15</v>
      </c>
      <c r="CN76" s="29">
        <v>159.22</v>
      </c>
      <c r="CO76" s="29">
        <v>197961.49</v>
      </c>
      <c r="CP76" s="29">
        <v>16966.64</v>
      </c>
      <c r="CQ76" s="29">
        <v>0</v>
      </c>
      <c r="CR76" s="29">
        <v>9213</v>
      </c>
      <c r="CS76" s="29">
        <v>194372.27</v>
      </c>
      <c r="CT76" s="29">
        <v>14455.75</v>
      </c>
      <c r="CU76" s="5">
        <v>1.512</v>
      </c>
      <c r="CV76" s="5">
        <v>3.383</v>
      </c>
      <c r="CW76" s="5">
        <v>7.0010000000000003</v>
      </c>
      <c r="CX76" s="5">
        <v>0.9</v>
      </c>
      <c r="CY76" s="5">
        <v>2.76</v>
      </c>
      <c r="CZ76" s="5">
        <v>0</v>
      </c>
      <c r="DA76" s="5"/>
      <c r="DB76" s="13">
        <v>609091640</v>
      </c>
      <c r="DC76" s="13">
        <v>44038015</v>
      </c>
      <c r="DD76" s="13">
        <v>82090043</v>
      </c>
      <c r="DE76" s="4">
        <v>60</v>
      </c>
      <c r="DF76" s="4">
        <v>361</v>
      </c>
      <c r="DG76" s="6">
        <v>10</v>
      </c>
      <c r="DH76" s="6">
        <v>17</v>
      </c>
      <c r="DI76" s="6">
        <v>363.1</v>
      </c>
      <c r="DJ76" s="5">
        <v>6.0000000000000001E-3</v>
      </c>
      <c r="DK76" s="41">
        <v>0.24100000000000002</v>
      </c>
      <c r="DL76" s="41">
        <f>DE76/DF76</f>
        <v>0.16620498614958448</v>
      </c>
      <c r="DM76" s="4">
        <f>DF76/(DY76+DZ76)</f>
        <v>11.056661562021443</v>
      </c>
      <c r="DN76" s="41">
        <f>(DQ76+DR76)/(DT76+DU76)</f>
        <v>0.90248229975555061</v>
      </c>
      <c r="DO76" s="43">
        <v>25</v>
      </c>
      <c r="DP76" s="28">
        <v>0</v>
      </c>
      <c r="DQ76" s="28">
        <v>228.1960661488277</v>
      </c>
      <c r="DR76" s="28">
        <v>88.688902439024403</v>
      </c>
      <c r="DS76" s="28">
        <v>0</v>
      </c>
      <c r="DT76" s="28">
        <v>256.15645301625625</v>
      </c>
      <c r="DU76" s="28">
        <v>94.969512195121951</v>
      </c>
      <c r="DV76" s="54">
        <v>44237.274180704466</v>
      </c>
      <c r="DW76" s="55">
        <v>14.696969696969697</v>
      </c>
      <c r="DX76" s="56">
        <v>0.18181818181818182</v>
      </c>
      <c r="DY76" s="55">
        <v>31.649999999999991</v>
      </c>
      <c r="DZ76" s="55">
        <v>1</v>
      </c>
      <c r="EA76" s="44">
        <v>18.928599999999999</v>
      </c>
      <c r="EB76" s="44">
        <v>21.357099999999999</v>
      </c>
      <c r="EC76" s="44">
        <v>22.357099999999999</v>
      </c>
      <c r="ED76" s="44">
        <v>22.142900000000001</v>
      </c>
      <c r="EE76" s="44">
        <v>21.357099999999999</v>
      </c>
      <c r="EF76" s="45">
        <v>14</v>
      </c>
      <c r="EG76" s="53">
        <v>1739008.7900000003</v>
      </c>
      <c r="EH76" s="53">
        <v>16863.07</v>
      </c>
      <c r="EI76" s="53">
        <v>0</v>
      </c>
      <c r="EJ76" s="53">
        <v>146622.77000000002</v>
      </c>
      <c r="EK76" s="53">
        <v>305371.39999999997</v>
      </c>
      <c r="EL76" s="53">
        <v>82529.429999999993</v>
      </c>
      <c r="EM76" s="53">
        <v>0</v>
      </c>
      <c r="EN76" s="53">
        <v>121483.88</v>
      </c>
      <c r="EO76" s="53">
        <v>89282.39</v>
      </c>
      <c r="EP76" s="53">
        <v>5300.14</v>
      </c>
      <c r="EQ76" s="53">
        <v>12345.880000000001</v>
      </c>
      <c r="ER76" s="53">
        <v>0</v>
      </c>
      <c r="ES76" s="53">
        <v>0</v>
      </c>
      <c r="ET76" s="53">
        <v>134176.24</v>
      </c>
      <c r="EU76" s="53">
        <v>511179.96</v>
      </c>
      <c r="EV76" s="53">
        <v>5788.42</v>
      </c>
      <c r="EW76" s="53">
        <v>0</v>
      </c>
      <c r="EX76" s="53">
        <v>39485.839999999997</v>
      </c>
      <c r="EY76" s="53">
        <v>100300.58</v>
      </c>
      <c r="EZ76" s="53">
        <v>35493.910000000003</v>
      </c>
      <c r="FA76" s="53">
        <v>0</v>
      </c>
      <c r="FB76" s="53">
        <v>47813.58</v>
      </c>
      <c r="FC76" s="53">
        <v>20366.330000000002</v>
      </c>
      <c r="FD76" s="53">
        <v>535.94000000000005</v>
      </c>
      <c r="FE76" s="53">
        <v>979.45999999999992</v>
      </c>
      <c r="FF76" s="53">
        <v>0</v>
      </c>
      <c r="FG76" s="53">
        <v>0</v>
      </c>
      <c r="FH76" s="53">
        <v>18256.490000000002</v>
      </c>
      <c r="FI76" s="53">
        <v>125665.45</v>
      </c>
      <c r="FJ76" s="53">
        <v>0</v>
      </c>
      <c r="FK76" s="53">
        <v>0</v>
      </c>
      <c r="FL76" s="53">
        <v>50625.64</v>
      </c>
      <c r="FM76" s="53">
        <v>46421.299999999996</v>
      </c>
      <c r="FN76" s="53">
        <v>1407.62</v>
      </c>
      <c r="FO76" s="53">
        <v>9213</v>
      </c>
      <c r="FP76" s="53">
        <v>344338.26</v>
      </c>
      <c r="FQ76" s="53">
        <v>63516.729999999996</v>
      </c>
      <c r="FR76" s="53">
        <v>172331.26</v>
      </c>
      <c r="FS76" s="53">
        <v>321.89999999999998</v>
      </c>
      <c r="FT76" s="53">
        <v>0</v>
      </c>
      <c r="FU76" s="53">
        <v>0</v>
      </c>
      <c r="FV76" s="53">
        <v>34130.089999999997</v>
      </c>
      <c r="FW76" s="53">
        <v>233801.12999999998</v>
      </c>
      <c r="FX76" s="53">
        <v>669.78</v>
      </c>
      <c r="FY76" s="53">
        <v>0</v>
      </c>
      <c r="FZ76" s="53">
        <v>17090.5</v>
      </c>
      <c r="GA76" s="53">
        <v>5495.47</v>
      </c>
      <c r="GB76" s="53">
        <v>12607.77</v>
      </c>
      <c r="GC76" s="53">
        <v>0</v>
      </c>
      <c r="GD76" s="53">
        <v>61224.84</v>
      </c>
      <c r="GE76" s="53">
        <v>42500.54</v>
      </c>
      <c r="GF76" s="53">
        <v>14822.95</v>
      </c>
      <c r="GG76" s="53">
        <v>1130.4099999999999</v>
      </c>
      <c r="GH76" s="53">
        <v>0</v>
      </c>
      <c r="GI76" s="53">
        <v>0</v>
      </c>
      <c r="GJ76" s="53">
        <v>26454.240000000002</v>
      </c>
      <c r="GK76" s="53">
        <v>0</v>
      </c>
      <c r="GL76" s="53">
        <v>0</v>
      </c>
      <c r="GM76" s="53">
        <v>0</v>
      </c>
      <c r="GN76" s="53">
        <v>6222.93</v>
      </c>
      <c r="GO76" s="53">
        <v>0</v>
      </c>
      <c r="GP76" s="53">
        <v>0</v>
      </c>
      <c r="GQ76" s="53">
        <v>0</v>
      </c>
      <c r="GR76" s="53">
        <v>2455407.33</v>
      </c>
      <c r="GS76" s="53">
        <v>96214.93</v>
      </c>
      <c r="GT76" s="53">
        <v>5642.23</v>
      </c>
      <c r="GU76" s="53">
        <v>0</v>
      </c>
      <c r="GV76" s="53">
        <v>0</v>
      </c>
      <c r="GW76" s="53">
        <v>0</v>
      </c>
      <c r="GX76" s="53">
        <v>58172.29</v>
      </c>
      <c r="GY76" s="53">
        <v>6572.2</v>
      </c>
      <c r="GZ76" s="53">
        <v>0</v>
      </c>
      <c r="HA76" s="53">
        <v>0</v>
      </c>
      <c r="HB76" s="53">
        <v>229</v>
      </c>
      <c r="HC76" s="53">
        <v>14456.78</v>
      </c>
      <c r="HD76" s="53">
        <v>500.74</v>
      </c>
      <c r="HE76" s="53">
        <v>0</v>
      </c>
      <c r="HF76" s="53">
        <v>18786</v>
      </c>
      <c r="HG76" s="53">
        <v>7616.2</v>
      </c>
      <c r="HH76" s="53">
        <v>4187</v>
      </c>
      <c r="HI76" s="53">
        <v>0</v>
      </c>
      <c r="HJ76" s="53">
        <v>0</v>
      </c>
      <c r="HK76" s="53">
        <v>558980.82999999996</v>
      </c>
      <c r="HL76" s="53">
        <v>9595.18</v>
      </c>
    </row>
    <row r="77" spans="1:220" ht="18" customHeight="1" x14ac:dyDescent="0.3">
      <c r="A77" s="2">
        <v>2002</v>
      </c>
      <c r="B77" s="3" t="s">
        <v>3</v>
      </c>
      <c r="C77" s="3" t="s">
        <v>438</v>
      </c>
      <c r="D77" s="6">
        <v>433.13945476999902</v>
      </c>
      <c r="E77" s="15" t="s">
        <v>4</v>
      </c>
      <c r="F77" s="4">
        <v>2650</v>
      </c>
      <c r="G77" s="29">
        <v>5392872.9299999997</v>
      </c>
      <c r="H77" s="29">
        <v>220542.15</v>
      </c>
      <c r="I77" s="29">
        <v>11889676.220000001</v>
      </c>
      <c r="J77" s="29">
        <v>1869757.57</v>
      </c>
      <c r="K77" s="29">
        <v>3492132.71</v>
      </c>
      <c r="L77" s="29">
        <v>1.64</v>
      </c>
      <c r="M77" s="29">
        <v>0</v>
      </c>
      <c r="N77" s="29">
        <v>20403.05</v>
      </c>
      <c r="O77" s="29">
        <v>2027912.85</v>
      </c>
      <c r="P77" s="29">
        <v>0.87</v>
      </c>
      <c r="Q77" s="29">
        <v>1633478</v>
      </c>
      <c r="R77" s="29">
        <v>736886.7</v>
      </c>
      <c r="S77" s="29">
        <v>0</v>
      </c>
      <c r="T77" s="29">
        <v>0</v>
      </c>
      <c r="U77" s="29">
        <v>0</v>
      </c>
      <c r="V77" s="29">
        <v>0</v>
      </c>
      <c r="W77" s="29">
        <v>11376039</v>
      </c>
      <c r="X77" s="29">
        <v>0</v>
      </c>
      <c r="Y77" s="29">
        <v>1633478</v>
      </c>
      <c r="Z77" s="29">
        <v>0</v>
      </c>
      <c r="AA77" s="29">
        <v>64433</v>
      </c>
      <c r="AB77" s="29">
        <v>11566702.719999999</v>
      </c>
      <c r="AC77" s="29">
        <v>3587.5</v>
      </c>
      <c r="AD77" s="29">
        <v>0</v>
      </c>
      <c r="AE77" s="29">
        <v>751392.87999999989</v>
      </c>
      <c r="AF77" s="29">
        <v>0</v>
      </c>
      <c r="AG77" s="29">
        <v>0</v>
      </c>
      <c r="AH77" s="29">
        <v>2749859.55</v>
      </c>
      <c r="AI77" s="29">
        <v>140915.70000000001</v>
      </c>
      <c r="AJ77" s="29">
        <v>0</v>
      </c>
      <c r="AK77" s="29">
        <v>0</v>
      </c>
      <c r="AL77" s="29">
        <v>0</v>
      </c>
      <c r="AM77" s="29">
        <v>0</v>
      </c>
      <c r="AN77" s="29">
        <v>1760794.6800000002</v>
      </c>
      <c r="AO77" s="29">
        <v>1635579.7500000002</v>
      </c>
      <c r="AP77" s="29">
        <v>397382.92</v>
      </c>
      <c r="AQ77" s="29">
        <v>0</v>
      </c>
      <c r="AR77" s="29">
        <v>2464371.9500000002</v>
      </c>
      <c r="AS77" s="29">
        <v>791239.36</v>
      </c>
      <c r="AT77" s="29">
        <v>73242.720000000001</v>
      </c>
      <c r="AU77" s="29">
        <v>197883.1</v>
      </c>
      <c r="AV77" s="29">
        <v>235898.4</v>
      </c>
      <c r="AW77" s="29">
        <v>0</v>
      </c>
      <c r="AX77" s="29">
        <v>934108.1</v>
      </c>
      <c r="AY77" s="29">
        <v>116471.59</v>
      </c>
      <c r="AZ77" s="29">
        <v>7419.99</v>
      </c>
      <c r="BA77" s="29">
        <v>2756.47</v>
      </c>
      <c r="BB77" s="29">
        <v>484433.75</v>
      </c>
      <c r="BC77" s="29">
        <v>451346.91</v>
      </c>
      <c r="BD77" s="29">
        <v>265225</v>
      </c>
      <c r="BE77" s="29">
        <v>35435</v>
      </c>
      <c r="BF77" s="29">
        <v>0</v>
      </c>
      <c r="BG77" s="29">
        <v>0</v>
      </c>
      <c r="BH77" s="29">
        <v>1094893.75</v>
      </c>
      <c r="BI77" s="29">
        <v>13235.78</v>
      </c>
      <c r="BJ77" s="29">
        <v>1034738.96</v>
      </c>
      <c r="BK77" s="29">
        <v>187426.3</v>
      </c>
      <c r="BL77" s="29">
        <v>0</v>
      </c>
      <c r="BM77" s="29">
        <v>0</v>
      </c>
      <c r="BN77" s="29">
        <v>0</v>
      </c>
      <c r="BO77" s="29">
        <v>126760.99</v>
      </c>
      <c r="BP77" s="29">
        <v>17110.240000000002</v>
      </c>
      <c r="BQ77" s="29">
        <v>0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0</v>
      </c>
      <c r="BX77" s="29">
        <v>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29">
        <v>0</v>
      </c>
      <c r="CF77" s="29">
        <v>8987.1562372278877</v>
      </c>
      <c r="CG77" s="29">
        <v>2899913.78</v>
      </c>
      <c r="CH77" s="29">
        <v>8047331.3899999997</v>
      </c>
      <c r="CI77" s="29">
        <v>958578.97</v>
      </c>
      <c r="CJ77" s="29">
        <v>0</v>
      </c>
      <c r="CK77" s="29">
        <v>0</v>
      </c>
      <c r="CL77" s="29">
        <v>0</v>
      </c>
      <c r="CM77" s="29">
        <v>1617201.22</v>
      </c>
      <c r="CN77" s="29">
        <v>0</v>
      </c>
      <c r="CO77" s="29">
        <v>1726115.53</v>
      </c>
      <c r="CP77" s="29">
        <v>166023.54999999999</v>
      </c>
      <c r="CQ77" s="29">
        <v>1749637.5</v>
      </c>
      <c r="CR77" s="29">
        <v>0</v>
      </c>
      <c r="CS77" s="29">
        <v>1635953.36</v>
      </c>
      <c r="CT77" s="29">
        <v>140278.64000000001</v>
      </c>
      <c r="CU77" s="5">
        <v>1.512</v>
      </c>
      <c r="CV77" s="5">
        <v>3.383</v>
      </c>
      <c r="CW77" s="5">
        <v>7.0010000000000003</v>
      </c>
      <c r="CX77" s="5">
        <v>1.5669999999999999</v>
      </c>
      <c r="CY77" s="5">
        <v>2.7810000000000001</v>
      </c>
      <c r="CZ77" s="5">
        <v>1.131</v>
      </c>
      <c r="DA77" s="5"/>
      <c r="DB77" s="13">
        <v>482095100</v>
      </c>
      <c r="DC77" s="13">
        <v>473601224</v>
      </c>
      <c r="DD77" s="13">
        <v>311994582</v>
      </c>
      <c r="DE77" s="4">
        <v>466</v>
      </c>
      <c r="DF77" s="4">
        <v>2650</v>
      </c>
      <c r="DG77" s="6">
        <v>48</v>
      </c>
      <c r="DH77" s="6">
        <v>71.94</v>
      </c>
      <c r="DI77" s="6">
        <v>2660.62</v>
      </c>
      <c r="DJ77" s="5">
        <v>3.3000000000000002E-2</v>
      </c>
      <c r="DK77" s="41">
        <v>0.58799999999999997</v>
      </c>
      <c r="DL77" s="41">
        <f>DE77/DF77</f>
        <v>0.17584905660377359</v>
      </c>
      <c r="DM77" s="4">
        <f>DF77/(DY77+DZ77)</f>
        <v>16.389387098769259</v>
      </c>
      <c r="DN77" s="41">
        <f>(DQ77+DR77)/(DT77+DU77)</f>
        <v>0.94510660445129169</v>
      </c>
      <c r="DO77" s="43">
        <v>148</v>
      </c>
      <c r="DP77" s="28">
        <v>0</v>
      </c>
      <c r="DQ77" s="28">
        <v>1846.9644476982344</v>
      </c>
      <c r="DR77" s="28">
        <v>679.99919691828427</v>
      </c>
      <c r="DS77" s="28">
        <v>0</v>
      </c>
      <c r="DT77" s="28">
        <v>1932.215011636574</v>
      </c>
      <c r="DU77" s="28">
        <v>741.51897002745056</v>
      </c>
      <c r="DV77" s="54">
        <v>49560.874245051738</v>
      </c>
      <c r="DW77" s="55">
        <v>14.392638036809815</v>
      </c>
      <c r="DX77" s="56">
        <v>0.38036809815950923</v>
      </c>
      <c r="DY77" s="55">
        <v>161.68999999999991</v>
      </c>
      <c r="DZ77" s="55">
        <v>0</v>
      </c>
      <c r="EA77" s="44">
        <v>19.178599999999999</v>
      </c>
      <c r="EB77" s="44">
        <v>22.071400000000001</v>
      </c>
      <c r="EC77" s="44">
        <v>21.535699999999999</v>
      </c>
      <c r="ED77" s="44">
        <v>21.619</v>
      </c>
      <c r="EE77" s="44">
        <v>21.178599999999999</v>
      </c>
      <c r="EF77" s="45">
        <v>84</v>
      </c>
      <c r="EG77" s="53">
        <v>10538574.520000001</v>
      </c>
      <c r="EH77" s="53">
        <v>74346.930000000008</v>
      </c>
      <c r="EI77" s="53">
        <v>0</v>
      </c>
      <c r="EJ77" s="53">
        <v>1789150.23</v>
      </c>
      <c r="EK77" s="53">
        <v>1178717.82</v>
      </c>
      <c r="EL77" s="53">
        <v>274200.69</v>
      </c>
      <c r="EM77" s="53">
        <v>0</v>
      </c>
      <c r="EN77" s="53">
        <v>881860.72</v>
      </c>
      <c r="EO77" s="53">
        <v>693594.86</v>
      </c>
      <c r="EP77" s="53">
        <v>688986.4</v>
      </c>
      <c r="EQ77" s="53">
        <v>178941.06</v>
      </c>
      <c r="ER77" s="53">
        <v>235898.4</v>
      </c>
      <c r="ES77" s="53">
        <v>0</v>
      </c>
      <c r="ET77" s="53">
        <v>490050.35</v>
      </c>
      <c r="EU77" s="53">
        <v>3080038.53</v>
      </c>
      <c r="EV77" s="53">
        <v>18604.48</v>
      </c>
      <c r="EW77" s="53">
        <v>0</v>
      </c>
      <c r="EX77" s="53">
        <v>570875.59000000008</v>
      </c>
      <c r="EY77" s="53">
        <v>380037.18000000005</v>
      </c>
      <c r="EZ77" s="53">
        <v>86925.38</v>
      </c>
      <c r="FA77" s="53">
        <v>0</v>
      </c>
      <c r="FB77" s="53">
        <v>294223.27</v>
      </c>
      <c r="FC77" s="53">
        <v>131288.31</v>
      </c>
      <c r="FD77" s="53">
        <v>204248.84</v>
      </c>
      <c r="FE77" s="53">
        <v>23716.6</v>
      </c>
      <c r="FF77" s="53">
        <v>0</v>
      </c>
      <c r="FG77" s="53">
        <v>0</v>
      </c>
      <c r="FH77" s="53">
        <v>65713.259999999995</v>
      </c>
      <c r="FI77" s="53">
        <v>281799.53999999998</v>
      </c>
      <c r="FJ77" s="53">
        <v>50160.99</v>
      </c>
      <c r="FK77" s="53">
        <v>0</v>
      </c>
      <c r="FL77" s="53">
        <v>366390.61</v>
      </c>
      <c r="FM77" s="53">
        <v>139980.98000000001</v>
      </c>
      <c r="FN77" s="53">
        <v>21273.89</v>
      </c>
      <c r="FO77" s="53">
        <v>473935.28</v>
      </c>
      <c r="FP77" s="53">
        <v>1212109.24</v>
      </c>
      <c r="FQ77" s="53">
        <v>9714.4700000000012</v>
      </c>
      <c r="FR77" s="53">
        <v>82222.27</v>
      </c>
      <c r="FS77" s="53">
        <v>4093.35</v>
      </c>
      <c r="FT77" s="53">
        <v>0</v>
      </c>
      <c r="FU77" s="53">
        <v>0</v>
      </c>
      <c r="FV77" s="53">
        <v>216664.18</v>
      </c>
      <c r="FW77" s="53">
        <v>1040391.11</v>
      </c>
      <c r="FX77" s="53">
        <v>1390.8</v>
      </c>
      <c r="FY77" s="53">
        <v>0</v>
      </c>
      <c r="FZ77" s="53">
        <v>127526.47</v>
      </c>
      <c r="GA77" s="53">
        <v>42309.320000000007</v>
      </c>
      <c r="GB77" s="53">
        <v>17055.43</v>
      </c>
      <c r="GC77" s="53">
        <v>10718.52</v>
      </c>
      <c r="GD77" s="53">
        <v>283330.77</v>
      </c>
      <c r="GE77" s="53">
        <v>93510.18</v>
      </c>
      <c r="GF77" s="53">
        <v>831352.13</v>
      </c>
      <c r="GG77" s="53">
        <v>13738.26</v>
      </c>
      <c r="GH77" s="53">
        <v>0</v>
      </c>
      <c r="GI77" s="53">
        <v>0</v>
      </c>
      <c r="GJ77" s="53">
        <v>159868.40999999997</v>
      </c>
      <c r="GK77" s="53">
        <v>127151.45</v>
      </c>
      <c r="GL77" s="53">
        <v>0</v>
      </c>
      <c r="GM77" s="53">
        <v>0</v>
      </c>
      <c r="GN77" s="53">
        <v>57062.83</v>
      </c>
      <c r="GO77" s="53">
        <v>3108</v>
      </c>
      <c r="GP77" s="53">
        <v>0</v>
      </c>
      <c r="GQ77" s="53">
        <v>4748</v>
      </c>
      <c r="GR77" s="53">
        <v>169885.86</v>
      </c>
      <c r="GS77" s="53">
        <v>253875</v>
      </c>
      <c r="GT77" s="53">
        <v>15862</v>
      </c>
      <c r="GU77" s="53">
        <v>0</v>
      </c>
      <c r="GV77" s="53">
        <v>0</v>
      </c>
      <c r="GW77" s="53">
        <v>0</v>
      </c>
      <c r="GX77" s="53">
        <v>5205</v>
      </c>
      <c r="GY77" s="53">
        <v>0</v>
      </c>
      <c r="GZ77" s="53">
        <v>0</v>
      </c>
      <c r="HA77" s="53">
        <v>0</v>
      </c>
      <c r="HB77" s="53">
        <v>999.5</v>
      </c>
      <c r="HC77" s="53">
        <v>86272.74</v>
      </c>
      <c r="HD77" s="53">
        <v>684</v>
      </c>
      <c r="HE77" s="53">
        <v>0</v>
      </c>
      <c r="HF77" s="53">
        <v>74309</v>
      </c>
      <c r="HG77" s="53">
        <v>1242.53</v>
      </c>
      <c r="HH77" s="53">
        <v>56742.15</v>
      </c>
      <c r="HI77" s="53">
        <v>0</v>
      </c>
      <c r="HJ77" s="53">
        <v>0</v>
      </c>
      <c r="HK77" s="53">
        <v>2844531.25</v>
      </c>
      <c r="HL77" s="53">
        <v>9842.68</v>
      </c>
    </row>
    <row r="78" spans="1:220" ht="18" customHeight="1" x14ac:dyDescent="0.3">
      <c r="A78" s="2">
        <v>22006</v>
      </c>
      <c r="B78" s="3" t="s">
        <v>70</v>
      </c>
      <c r="C78" s="3" t="s">
        <v>486</v>
      </c>
      <c r="D78" s="6">
        <v>534.70455001000005</v>
      </c>
      <c r="E78" s="15" t="s">
        <v>68</v>
      </c>
      <c r="F78" s="4">
        <v>422</v>
      </c>
      <c r="G78" s="29">
        <v>2380603.9700000002</v>
      </c>
      <c r="H78" s="29">
        <v>33480.370000000003</v>
      </c>
      <c r="I78" s="29">
        <v>813931.58</v>
      </c>
      <c r="J78" s="29">
        <v>86644.71</v>
      </c>
      <c r="K78" s="29">
        <v>1774410.04</v>
      </c>
      <c r="L78" s="29">
        <v>1126.8599999999999</v>
      </c>
      <c r="M78" s="29">
        <v>0</v>
      </c>
      <c r="N78" s="29">
        <v>0</v>
      </c>
      <c r="O78" s="29">
        <v>549398.75</v>
      </c>
      <c r="P78" s="29">
        <v>307.57</v>
      </c>
      <c r="Q78" s="29">
        <v>0</v>
      </c>
      <c r="R78" s="29">
        <v>96978</v>
      </c>
      <c r="S78" s="29">
        <v>280.38</v>
      </c>
      <c r="T78" s="29">
        <v>0</v>
      </c>
      <c r="U78" s="29">
        <v>0</v>
      </c>
      <c r="V78" s="29">
        <v>0</v>
      </c>
      <c r="W78" s="29">
        <v>747459</v>
      </c>
      <c r="X78" s="29">
        <v>0</v>
      </c>
      <c r="Y78" s="29">
        <v>0</v>
      </c>
      <c r="Z78" s="29">
        <v>0</v>
      </c>
      <c r="AA78" s="29">
        <v>59841</v>
      </c>
      <c r="AB78" s="29">
        <v>2005456.4600000002</v>
      </c>
      <c r="AC78" s="29">
        <v>66622.820000000007</v>
      </c>
      <c r="AD78" s="29">
        <v>0</v>
      </c>
      <c r="AE78" s="29">
        <v>142645.33000000002</v>
      </c>
      <c r="AF78" s="29">
        <v>0</v>
      </c>
      <c r="AG78" s="29">
        <v>0</v>
      </c>
      <c r="AH78" s="29">
        <v>432408.44</v>
      </c>
      <c r="AI78" s="29">
        <v>796.5</v>
      </c>
      <c r="AJ78" s="29">
        <v>0</v>
      </c>
      <c r="AK78" s="29">
        <v>0</v>
      </c>
      <c r="AL78" s="29">
        <v>0</v>
      </c>
      <c r="AM78" s="29">
        <v>0</v>
      </c>
      <c r="AN78" s="29">
        <v>141199.29</v>
      </c>
      <c r="AO78" s="29">
        <v>393861.24</v>
      </c>
      <c r="AP78" s="29">
        <v>89561.45</v>
      </c>
      <c r="AQ78" s="29">
        <v>0</v>
      </c>
      <c r="AR78" s="29">
        <v>417568.57</v>
      </c>
      <c r="AS78" s="29">
        <v>204985.42</v>
      </c>
      <c r="AT78" s="29">
        <v>0</v>
      </c>
      <c r="AU78" s="29">
        <v>0</v>
      </c>
      <c r="AV78" s="29">
        <v>29990.11</v>
      </c>
      <c r="AW78" s="29">
        <v>0</v>
      </c>
      <c r="AX78" s="29">
        <v>210617.22000000003</v>
      </c>
      <c r="AY78" s="29">
        <v>4519.51</v>
      </c>
      <c r="AZ78" s="29">
        <v>994.61</v>
      </c>
      <c r="BA78" s="29">
        <v>5250</v>
      </c>
      <c r="BB78" s="29">
        <v>113569.57</v>
      </c>
      <c r="BC78" s="29">
        <v>32812.019999999997</v>
      </c>
      <c r="BD78" s="29">
        <v>48492.81</v>
      </c>
      <c r="BE78" s="29">
        <v>0</v>
      </c>
      <c r="BF78" s="29">
        <v>0</v>
      </c>
      <c r="BG78" s="29">
        <v>0</v>
      </c>
      <c r="BH78" s="29">
        <v>577490</v>
      </c>
      <c r="BI78" s="29">
        <v>25710</v>
      </c>
      <c r="BJ78" s="29">
        <v>169055.33000000002</v>
      </c>
      <c r="BK78" s="29">
        <v>55847.91</v>
      </c>
      <c r="BL78" s="29">
        <v>0</v>
      </c>
      <c r="BM78" s="29">
        <v>0</v>
      </c>
      <c r="BN78" s="29">
        <v>0</v>
      </c>
      <c r="BO78" s="29">
        <v>637.55999999999995</v>
      </c>
      <c r="BP78" s="29">
        <v>0</v>
      </c>
      <c r="BQ78" s="29">
        <v>0</v>
      </c>
      <c r="BR78" s="29">
        <v>0</v>
      </c>
      <c r="BS78" s="29">
        <v>0</v>
      </c>
      <c r="BT78" s="29">
        <v>0</v>
      </c>
      <c r="BU78" s="29">
        <v>0</v>
      </c>
      <c r="BV78" s="29">
        <v>0</v>
      </c>
      <c r="BW78" s="29">
        <v>0</v>
      </c>
      <c r="BX78" s="29">
        <v>0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29">
        <v>0</v>
      </c>
      <c r="CF78" s="29">
        <v>9946.1944896882378</v>
      </c>
      <c r="CG78" s="29">
        <v>1050457.18</v>
      </c>
      <c r="CH78" s="29">
        <v>2034942.16</v>
      </c>
      <c r="CI78" s="29">
        <v>435061.15</v>
      </c>
      <c r="CJ78" s="29">
        <v>0</v>
      </c>
      <c r="CK78" s="29">
        <v>0</v>
      </c>
      <c r="CL78" s="29">
        <v>0</v>
      </c>
      <c r="CM78" s="29">
        <v>0</v>
      </c>
      <c r="CN78" s="29">
        <v>0</v>
      </c>
      <c r="CO78" s="29">
        <v>167402.88</v>
      </c>
      <c r="CP78" s="29">
        <v>5400</v>
      </c>
      <c r="CQ78" s="29">
        <v>0</v>
      </c>
      <c r="CR78" s="29">
        <v>0</v>
      </c>
      <c r="CS78" s="29">
        <v>193566.82</v>
      </c>
      <c r="CT78" s="29">
        <v>6137.09</v>
      </c>
      <c r="CU78" s="5">
        <v>1.512</v>
      </c>
      <c r="CV78" s="5">
        <v>3.383</v>
      </c>
      <c r="CW78" s="5">
        <v>7.0010000000000003</v>
      </c>
      <c r="CX78" s="5">
        <v>0.745</v>
      </c>
      <c r="CY78" s="5">
        <v>2.56</v>
      </c>
      <c r="CZ78" s="5">
        <v>0</v>
      </c>
      <c r="DA78" s="5"/>
      <c r="DB78" s="13">
        <v>531586914</v>
      </c>
      <c r="DC78" s="13">
        <v>104124239</v>
      </c>
      <c r="DD78" s="13">
        <v>107060623</v>
      </c>
      <c r="DE78" s="4">
        <v>65</v>
      </c>
      <c r="DF78" s="4">
        <v>457</v>
      </c>
      <c r="DG78" s="6">
        <v>52</v>
      </c>
      <c r="DH78" s="6">
        <v>5</v>
      </c>
      <c r="DI78" s="6">
        <v>422.49</v>
      </c>
      <c r="DJ78" s="5">
        <v>0</v>
      </c>
      <c r="DK78" s="41">
        <v>0.251</v>
      </c>
      <c r="DL78" s="41">
        <f>DE78/DF78</f>
        <v>0.14223194748358861</v>
      </c>
      <c r="DM78" s="4">
        <f>DF78/(DY78+DZ78)</f>
        <v>13.556808068822308</v>
      </c>
      <c r="DN78" s="41">
        <f>(DQ78+DR78)/(DT78+DU78)</f>
        <v>0.95613951102034878</v>
      </c>
      <c r="DO78" s="43">
        <v>29</v>
      </c>
      <c r="DP78" s="28">
        <v>35.916666666666664</v>
      </c>
      <c r="DQ78" s="28">
        <v>299.83098729585163</v>
      </c>
      <c r="DR78" s="28">
        <v>100.75982035928145</v>
      </c>
      <c r="DS78" s="28">
        <v>35.916666666666664</v>
      </c>
      <c r="DT78" s="28">
        <v>312.79923611941609</v>
      </c>
      <c r="DU78" s="28">
        <v>106.1676646706587</v>
      </c>
      <c r="DV78" s="54">
        <v>44648.619718309848</v>
      </c>
      <c r="DW78" s="55">
        <v>17.085714285714285</v>
      </c>
      <c r="DX78" s="56">
        <v>0.14285714285714285</v>
      </c>
      <c r="DY78" s="55">
        <v>33.71</v>
      </c>
      <c r="DZ78" s="55">
        <v>0</v>
      </c>
      <c r="EA78" s="44">
        <v>20.576899999999998</v>
      </c>
      <c r="EB78" s="44">
        <v>24.1538</v>
      </c>
      <c r="EC78" s="44">
        <v>21.615400000000001</v>
      </c>
      <c r="ED78" s="44">
        <v>22.730799999999999</v>
      </c>
      <c r="EE78" s="44">
        <v>22.423100000000002</v>
      </c>
      <c r="EF78" s="45">
        <v>26</v>
      </c>
      <c r="EG78" s="53">
        <v>1786080.11</v>
      </c>
      <c r="EH78" s="53">
        <v>47476.3</v>
      </c>
      <c r="EI78" s="53">
        <v>0</v>
      </c>
      <c r="EJ78" s="53">
        <v>111736.51999999999</v>
      </c>
      <c r="EK78" s="53">
        <v>302977.72000000003</v>
      </c>
      <c r="EL78" s="53">
        <v>59965.49</v>
      </c>
      <c r="EM78" s="53">
        <v>0</v>
      </c>
      <c r="EN78" s="53">
        <v>131300.06</v>
      </c>
      <c r="EO78" s="53">
        <v>0</v>
      </c>
      <c r="EP78" s="53">
        <v>74367.3</v>
      </c>
      <c r="EQ78" s="53">
        <v>5400</v>
      </c>
      <c r="ER78" s="53">
        <v>27864.59</v>
      </c>
      <c r="ES78" s="53">
        <v>0</v>
      </c>
      <c r="ET78" s="53">
        <v>93852.03</v>
      </c>
      <c r="EU78" s="53">
        <v>559717.81000000006</v>
      </c>
      <c r="EV78" s="53">
        <v>19146.52</v>
      </c>
      <c r="EW78" s="53">
        <v>0</v>
      </c>
      <c r="EX78" s="53">
        <v>35191.979999999996</v>
      </c>
      <c r="EY78" s="53">
        <v>115499.01</v>
      </c>
      <c r="EZ78" s="53">
        <v>25232.45</v>
      </c>
      <c r="FA78" s="53">
        <v>0</v>
      </c>
      <c r="FB78" s="53">
        <v>48050.97</v>
      </c>
      <c r="FC78" s="53">
        <v>1349</v>
      </c>
      <c r="FD78" s="53">
        <v>33094.959999999999</v>
      </c>
      <c r="FE78" s="53">
        <v>737.09</v>
      </c>
      <c r="FF78" s="53">
        <v>2125.52</v>
      </c>
      <c r="FG78" s="53">
        <v>0</v>
      </c>
      <c r="FH78" s="53">
        <v>12742.29</v>
      </c>
      <c r="FI78" s="53">
        <v>11209.449999999999</v>
      </c>
      <c r="FJ78" s="53">
        <v>796.5</v>
      </c>
      <c r="FK78" s="53">
        <v>0</v>
      </c>
      <c r="FL78" s="53">
        <v>160831.22</v>
      </c>
      <c r="FM78" s="53">
        <v>25610.65</v>
      </c>
      <c r="FN78" s="53">
        <v>8403.07</v>
      </c>
      <c r="FO78" s="53">
        <v>0</v>
      </c>
      <c r="FP78" s="53">
        <v>173355.42</v>
      </c>
      <c r="FQ78" s="53">
        <v>200470.38</v>
      </c>
      <c r="FR78" s="53">
        <v>1554.46</v>
      </c>
      <c r="FS78" s="53">
        <v>0</v>
      </c>
      <c r="FT78" s="53">
        <v>0</v>
      </c>
      <c r="FU78" s="53">
        <v>0</v>
      </c>
      <c r="FV78" s="53">
        <v>76467.97</v>
      </c>
      <c r="FW78" s="53">
        <v>178630.6</v>
      </c>
      <c r="FX78" s="53">
        <v>0</v>
      </c>
      <c r="FY78" s="53">
        <v>0</v>
      </c>
      <c r="FZ78" s="53">
        <v>2479.9</v>
      </c>
      <c r="GA78" s="53">
        <v>3720.17</v>
      </c>
      <c r="GB78" s="53">
        <v>383.62</v>
      </c>
      <c r="GC78" s="53">
        <v>0</v>
      </c>
      <c r="GD78" s="53">
        <v>32642.12</v>
      </c>
      <c r="GE78" s="53">
        <v>33500.410000000003</v>
      </c>
      <c r="GF78" s="53">
        <v>73482.100000000006</v>
      </c>
      <c r="GG78" s="53">
        <v>0</v>
      </c>
      <c r="GH78" s="53">
        <v>0</v>
      </c>
      <c r="GI78" s="53">
        <v>0</v>
      </c>
      <c r="GJ78" s="53">
        <v>46452.229999999996</v>
      </c>
      <c r="GK78" s="53">
        <v>30529.51</v>
      </c>
      <c r="GL78" s="53">
        <v>0</v>
      </c>
      <c r="GM78" s="53">
        <v>0</v>
      </c>
      <c r="GN78" s="53">
        <v>4519.51</v>
      </c>
      <c r="GO78" s="53">
        <v>0</v>
      </c>
      <c r="GP78" s="53">
        <v>0</v>
      </c>
      <c r="GQ78" s="53">
        <v>113569.57</v>
      </c>
      <c r="GR78" s="53">
        <v>26812.02</v>
      </c>
      <c r="GS78" s="53">
        <v>18725</v>
      </c>
      <c r="GT78" s="53">
        <v>0</v>
      </c>
      <c r="GU78" s="53">
        <v>0</v>
      </c>
      <c r="GV78" s="53">
        <v>0</v>
      </c>
      <c r="GW78" s="53">
        <v>0</v>
      </c>
      <c r="GX78" s="53">
        <v>0</v>
      </c>
      <c r="GY78" s="53">
        <v>14342.75</v>
      </c>
      <c r="GZ78" s="53">
        <v>0</v>
      </c>
      <c r="HA78" s="53">
        <v>0</v>
      </c>
      <c r="HB78" s="53">
        <v>15</v>
      </c>
      <c r="HC78" s="53">
        <v>2896.21</v>
      </c>
      <c r="HD78" s="53">
        <v>826.82</v>
      </c>
      <c r="HE78" s="53">
        <v>0</v>
      </c>
      <c r="HF78" s="53">
        <v>38220</v>
      </c>
      <c r="HG78" s="53">
        <v>71</v>
      </c>
      <c r="HH78" s="53">
        <v>11068</v>
      </c>
      <c r="HI78" s="53">
        <v>0</v>
      </c>
      <c r="HJ78" s="53">
        <v>0</v>
      </c>
      <c r="HK78" s="53">
        <v>577490</v>
      </c>
      <c r="HL78" s="53">
        <v>6812.7000000000007</v>
      </c>
    </row>
    <row r="79" spans="1:220" ht="18" customHeight="1" x14ac:dyDescent="0.3">
      <c r="A79" s="2">
        <v>13003</v>
      </c>
      <c r="B79" s="3" t="s">
        <v>40</v>
      </c>
      <c r="C79" s="3" t="s">
        <v>464</v>
      </c>
      <c r="D79" s="6">
        <v>283.60770523999901</v>
      </c>
      <c r="E79" s="15" t="s">
        <v>39</v>
      </c>
      <c r="F79" s="4">
        <v>283</v>
      </c>
      <c r="G79" s="29">
        <v>1329937.31</v>
      </c>
      <c r="H79" s="29">
        <v>39905.730000000003</v>
      </c>
      <c r="I79" s="29">
        <v>955307.4</v>
      </c>
      <c r="J79" s="29">
        <v>137459.68</v>
      </c>
      <c r="K79" s="29">
        <v>1399984.9</v>
      </c>
      <c r="L79" s="29">
        <v>0</v>
      </c>
      <c r="M79" s="29">
        <v>0</v>
      </c>
      <c r="N79" s="29">
        <v>0</v>
      </c>
      <c r="O79" s="29">
        <v>731386.03</v>
      </c>
      <c r="P79" s="29">
        <v>0</v>
      </c>
      <c r="Q79" s="29">
        <v>0</v>
      </c>
      <c r="R79" s="29">
        <v>1241.95</v>
      </c>
      <c r="S79" s="29">
        <v>20.2</v>
      </c>
      <c r="T79" s="29">
        <v>0</v>
      </c>
      <c r="U79" s="29">
        <v>0</v>
      </c>
      <c r="V79" s="29">
        <v>0</v>
      </c>
      <c r="W79" s="29">
        <v>893189</v>
      </c>
      <c r="X79" s="29">
        <v>0</v>
      </c>
      <c r="Y79" s="29">
        <v>0</v>
      </c>
      <c r="Z79" s="29">
        <v>0</v>
      </c>
      <c r="AA79" s="29">
        <v>58934</v>
      </c>
      <c r="AB79" s="29">
        <v>1345627.8299999998</v>
      </c>
      <c r="AC79" s="29">
        <v>67806.649999999994</v>
      </c>
      <c r="AD79" s="29">
        <v>0</v>
      </c>
      <c r="AE79" s="29">
        <v>144949.03</v>
      </c>
      <c r="AF79" s="29">
        <v>0</v>
      </c>
      <c r="AG79" s="29">
        <v>0</v>
      </c>
      <c r="AH79" s="29">
        <v>511785.19</v>
      </c>
      <c r="AI79" s="29">
        <v>6253.96</v>
      </c>
      <c r="AJ79" s="29">
        <v>0</v>
      </c>
      <c r="AK79" s="29">
        <v>0</v>
      </c>
      <c r="AL79" s="29">
        <v>0</v>
      </c>
      <c r="AM79" s="29">
        <v>0</v>
      </c>
      <c r="AN79" s="29">
        <v>219824.44</v>
      </c>
      <c r="AO79" s="29">
        <v>303946.62</v>
      </c>
      <c r="AP79" s="29">
        <v>73779.59</v>
      </c>
      <c r="AQ79" s="29">
        <v>0</v>
      </c>
      <c r="AR79" s="29">
        <v>409380.52</v>
      </c>
      <c r="AS79" s="29">
        <v>148624.78</v>
      </c>
      <c r="AT79" s="29">
        <v>9471.77</v>
      </c>
      <c r="AU79" s="29">
        <v>0</v>
      </c>
      <c r="AV79" s="29">
        <v>0</v>
      </c>
      <c r="AW79" s="29">
        <v>0</v>
      </c>
      <c r="AX79" s="29">
        <v>153131.28999999998</v>
      </c>
      <c r="AY79" s="29">
        <v>7580.74</v>
      </c>
      <c r="AZ79" s="29">
        <v>1795</v>
      </c>
      <c r="BA79" s="29">
        <v>4999.9799999999996</v>
      </c>
      <c r="BB79" s="29">
        <v>108032.9</v>
      </c>
      <c r="BC79" s="29">
        <v>100012.26</v>
      </c>
      <c r="BD79" s="29">
        <v>1000</v>
      </c>
      <c r="BE79" s="29">
        <v>758.4</v>
      </c>
      <c r="BF79" s="29">
        <v>0</v>
      </c>
      <c r="BG79" s="29">
        <v>0</v>
      </c>
      <c r="BH79" s="29">
        <v>90255</v>
      </c>
      <c r="BI79" s="29">
        <v>41464.769999999997</v>
      </c>
      <c r="BJ79" s="29">
        <v>45986.9</v>
      </c>
      <c r="BK79" s="29">
        <v>28112.880000000001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29">
        <v>0</v>
      </c>
      <c r="BT79" s="29">
        <v>0</v>
      </c>
      <c r="BU79" s="29">
        <v>1066.17</v>
      </c>
      <c r="BV79" s="29">
        <v>0</v>
      </c>
      <c r="BW79" s="29">
        <v>213.05</v>
      </c>
      <c r="BX79" s="29">
        <v>0</v>
      </c>
      <c r="BY79" s="29">
        <v>0</v>
      </c>
      <c r="BZ79" s="29">
        <v>0</v>
      </c>
      <c r="CA79" s="29">
        <v>0</v>
      </c>
      <c r="CB79" s="29">
        <v>0</v>
      </c>
      <c r="CC79" s="29">
        <v>0</v>
      </c>
      <c r="CD79" s="29">
        <v>0</v>
      </c>
      <c r="CE79" s="29">
        <v>0</v>
      </c>
      <c r="CF79" s="29">
        <v>11664.799790400955</v>
      </c>
      <c r="CG79" s="29">
        <v>1028735.83</v>
      </c>
      <c r="CH79" s="29">
        <v>3108168.56</v>
      </c>
      <c r="CI79" s="29">
        <v>1156369.83</v>
      </c>
      <c r="CJ79" s="29">
        <v>0</v>
      </c>
      <c r="CK79" s="29">
        <v>0</v>
      </c>
      <c r="CL79" s="29">
        <v>0</v>
      </c>
      <c r="CM79" s="29">
        <v>0</v>
      </c>
      <c r="CN79" s="29">
        <v>0</v>
      </c>
      <c r="CO79" s="29">
        <v>155884.32999999999</v>
      </c>
      <c r="CP79" s="29">
        <v>1144.93</v>
      </c>
      <c r="CQ79" s="29">
        <v>0</v>
      </c>
      <c r="CR79" s="29">
        <v>0</v>
      </c>
      <c r="CS79" s="29">
        <v>179561.97</v>
      </c>
      <c r="CT79" s="29">
        <v>1440</v>
      </c>
      <c r="CU79" s="5">
        <v>1.8109999999999999</v>
      </c>
      <c r="CV79" s="5">
        <v>4.0519999999999996</v>
      </c>
      <c r="CW79" s="5">
        <v>8.3849999999999998</v>
      </c>
      <c r="CX79" s="5">
        <v>1.5669999999999999</v>
      </c>
      <c r="CY79" s="5">
        <v>2.7309999999999999</v>
      </c>
      <c r="CZ79" s="5">
        <v>0.378</v>
      </c>
      <c r="DA79" s="5" t="s">
        <v>430</v>
      </c>
      <c r="DB79" s="13">
        <v>382024680</v>
      </c>
      <c r="DC79" s="13">
        <v>57853578</v>
      </c>
      <c r="DD79" s="13">
        <v>34589875</v>
      </c>
      <c r="DE79" s="4">
        <v>61</v>
      </c>
      <c r="DF79" s="4">
        <v>312</v>
      </c>
      <c r="DG79" s="6">
        <v>20</v>
      </c>
      <c r="DH79" s="6">
        <v>0.85</v>
      </c>
      <c r="DI79" s="6">
        <v>283.72000000000003</v>
      </c>
      <c r="DJ79" s="5">
        <v>0</v>
      </c>
      <c r="DK79" s="41">
        <v>0.33299999999999996</v>
      </c>
      <c r="DL79" s="41">
        <f>DE79/DF79</f>
        <v>0.19551282051282051</v>
      </c>
      <c r="DM79" s="4">
        <f>DF79/(DY79+DZ79)</f>
        <v>12.913907284768213</v>
      </c>
      <c r="DN79" s="41">
        <f>(DQ79+DR79)/(DT79+DU79)</f>
        <v>0.97148316319544481</v>
      </c>
      <c r="DO79" s="43">
        <v>16</v>
      </c>
      <c r="DP79" s="28">
        <v>31.080266955266953</v>
      </c>
      <c r="DQ79" s="28">
        <v>199.34890883168725</v>
      </c>
      <c r="DR79" s="28">
        <v>77.2676923076923</v>
      </c>
      <c r="DS79" s="28">
        <v>31.080266955266953</v>
      </c>
      <c r="DT79" s="28">
        <v>205.0085714285714</v>
      </c>
      <c r="DU79" s="28">
        <v>79.727810650887577</v>
      </c>
      <c r="DV79" s="54">
        <v>42556.717011128785</v>
      </c>
      <c r="DW79" s="55">
        <v>15.12</v>
      </c>
      <c r="DX79" s="56">
        <v>0.16</v>
      </c>
      <c r="DY79" s="55">
        <v>24.16</v>
      </c>
      <c r="DZ79" s="55">
        <v>0</v>
      </c>
      <c r="EA79" s="44"/>
      <c r="EB79" s="44"/>
      <c r="EC79" s="44"/>
      <c r="ED79" s="44"/>
      <c r="EE79" s="44"/>
      <c r="EF79" s="45">
        <v>8</v>
      </c>
      <c r="EG79" s="53">
        <v>1187330.3799999999</v>
      </c>
      <c r="EH79" s="53">
        <v>47590.21</v>
      </c>
      <c r="EI79" s="53">
        <v>0</v>
      </c>
      <c r="EJ79" s="53">
        <v>144840.88999999998</v>
      </c>
      <c r="EK79" s="53">
        <v>208696.21000000002</v>
      </c>
      <c r="EL79" s="53">
        <v>54771.4</v>
      </c>
      <c r="EM79" s="53">
        <v>0</v>
      </c>
      <c r="EN79" s="53">
        <v>133626.47</v>
      </c>
      <c r="EO79" s="53">
        <v>67513.95</v>
      </c>
      <c r="EP79" s="53">
        <v>0</v>
      </c>
      <c r="EQ79" s="53">
        <v>0</v>
      </c>
      <c r="ER79" s="53">
        <v>0</v>
      </c>
      <c r="ES79" s="53">
        <v>0</v>
      </c>
      <c r="ET79" s="53">
        <v>96090.29</v>
      </c>
      <c r="EU79" s="53">
        <v>511386.78</v>
      </c>
      <c r="EV79" s="53">
        <v>20216.439999999999</v>
      </c>
      <c r="EW79" s="53">
        <v>0</v>
      </c>
      <c r="EX79" s="53">
        <v>73748.009999999995</v>
      </c>
      <c r="EY79" s="53">
        <v>81842.670000000013</v>
      </c>
      <c r="EZ79" s="53">
        <v>14916.81</v>
      </c>
      <c r="FA79" s="53">
        <v>0</v>
      </c>
      <c r="FB79" s="53">
        <v>51657.14</v>
      </c>
      <c r="FC79" s="53">
        <v>7759.64</v>
      </c>
      <c r="FD79" s="53">
        <v>0</v>
      </c>
      <c r="FE79" s="53">
        <v>0</v>
      </c>
      <c r="FF79" s="53">
        <v>0</v>
      </c>
      <c r="FG79" s="53">
        <v>0</v>
      </c>
      <c r="FH79" s="53">
        <v>12389.2</v>
      </c>
      <c r="FI79" s="53">
        <v>161343.41999999998</v>
      </c>
      <c r="FJ79" s="53">
        <v>6253.96</v>
      </c>
      <c r="FK79" s="53">
        <v>0</v>
      </c>
      <c r="FL79" s="53">
        <v>46076.9</v>
      </c>
      <c r="FM79" s="53">
        <v>34093.760000000002</v>
      </c>
      <c r="FN79" s="53">
        <v>2619</v>
      </c>
      <c r="FO79" s="53">
        <v>15828.4</v>
      </c>
      <c r="FP79" s="53">
        <v>264700.55</v>
      </c>
      <c r="FQ79" s="53">
        <v>33646.07</v>
      </c>
      <c r="FR79" s="53">
        <v>144795.82999999999</v>
      </c>
      <c r="FS79" s="53">
        <v>0</v>
      </c>
      <c r="FT79" s="53">
        <v>0</v>
      </c>
      <c r="FU79" s="53">
        <v>0</v>
      </c>
      <c r="FV79" s="53">
        <v>29547.11</v>
      </c>
      <c r="FW79" s="53">
        <v>115560.32000000001</v>
      </c>
      <c r="FX79" s="53">
        <v>0</v>
      </c>
      <c r="FY79" s="53">
        <v>0</v>
      </c>
      <c r="FZ79" s="53">
        <v>2211.71</v>
      </c>
      <c r="GA79" s="53">
        <v>2699.7200000000003</v>
      </c>
      <c r="GB79" s="53">
        <v>969.43</v>
      </c>
      <c r="GC79" s="53">
        <v>0</v>
      </c>
      <c r="GD79" s="53">
        <v>17408.62</v>
      </c>
      <c r="GE79" s="53">
        <v>35003.120000000003</v>
      </c>
      <c r="GF79" s="53">
        <v>41487.43</v>
      </c>
      <c r="GG79" s="53">
        <v>0</v>
      </c>
      <c r="GH79" s="53">
        <v>0</v>
      </c>
      <c r="GI79" s="53">
        <v>0</v>
      </c>
      <c r="GJ79" s="53">
        <v>14073.69</v>
      </c>
      <c r="GK79" s="53">
        <v>28181.15</v>
      </c>
      <c r="GL79" s="53">
        <v>0</v>
      </c>
      <c r="GM79" s="53">
        <v>0</v>
      </c>
      <c r="GN79" s="53">
        <v>7580.74</v>
      </c>
      <c r="GO79" s="53">
        <v>1795</v>
      </c>
      <c r="GP79" s="53">
        <v>4999.9799999999996</v>
      </c>
      <c r="GQ79" s="53">
        <v>92204.5</v>
      </c>
      <c r="GR79" s="53">
        <v>0</v>
      </c>
      <c r="GS79" s="53">
        <v>1000</v>
      </c>
      <c r="GT79" s="53">
        <v>758.4</v>
      </c>
      <c r="GU79" s="53">
        <v>0</v>
      </c>
      <c r="GV79" s="53">
        <v>0</v>
      </c>
      <c r="GW79" s="53">
        <v>0</v>
      </c>
      <c r="GX79" s="53">
        <v>41464.769999999997</v>
      </c>
      <c r="GY79" s="53">
        <v>0</v>
      </c>
      <c r="GZ79" s="53">
        <v>0</v>
      </c>
      <c r="HA79" s="53">
        <v>0</v>
      </c>
      <c r="HB79" s="53">
        <v>0</v>
      </c>
      <c r="HC79" s="53">
        <v>4727.1400000000003</v>
      </c>
      <c r="HD79" s="53">
        <v>716</v>
      </c>
      <c r="HE79" s="53">
        <v>0</v>
      </c>
      <c r="HF79" s="53">
        <v>42000</v>
      </c>
      <c r="HG79" s="53">
        <v>4702</v>
      </c>
      <c r="HH79" s="53">
        <v>2750.48</v>
      </c>
      <c r="HI79" s="53">
        <v>0</v>
      </c>
      <c r="HJ79" s="53">
        <v>0</v>
      </c>
      <c r="HK79" s="53">
        <v>90255</v>
      </c>
      <c r="HL79" s="53">
        <v>1031</v>
      </c>
    </row>
    <row r="80" spans="1:220" ht="18" customHeight="1" x14ac:dyDescent="0.3">
      <c r="A80" s="2">
        <v>2003</v>
      </c>
      <c r="B80" s="3" t="s">
        <v>5</v>
      </c>
      <c r="C80" s="3" t="s">
        <v>439</v>
      </c>
      <c r="D80" s="6">
        <v>376.41117474999902</v>
      </c>
      <c r="E80" s="15" t="s">
        <v>4</v>
      </c>
      <c r="F80" s="4">
        <v>223</v>
      </c>
      <c r="G80" s="29">
        <v>1807743.62</v>
      </c>
      <c r="H80" s="29">
        <v>16776.599999999999</v>
      </c>
      <c r="I80" s="29">
        <v>371343.6</v>
      </c>
      <c r="J80" s="29">
        <v>171877.72</v>
      </c>
      <c r="K80" s="29">
        <v>403870.94</v>
      </c>
      <c r="L80" s="29">
        <v>0</v>
      </c>
      <c r="M80" s="29">
        <v>0</v>
      </c>
      <c r="N80" s="29">
        <v>0</v>
      </c>
      <c r="O80" s="29">
        <v>250953.22</v>
      </c>
      <c r="P80" s="29">
        <v>0</v>
      </c>
      <c r="Q80" s="29">
        <v>0</v>
      </c>
      <c r="R80" s="29">
        <v>0</v>
      </c>
      <c r="S80" s="29">
        <v>52.61</v>
      </c>
      <c r="T80" s="29">
        <v>0</v>
      </c>
      <c r="U80" s="29">
        <v>0</v>
      </c>
      <c r="V80" s="29">
        <v>0</v>
      </c>
      <c r="W80" s="29">
        <v>336343</v>
      </c>
      <c r="X80" s="29">
        <v>0</v>
      </c>
      <c r="Y80" s="29">
        <v>0</v>
      </c>
      <c r="Z80" s="29">
        <v>0</v>
      </c>
      <c r="AA80" s="29">
        <v>62338</v>
      </c>
      <c r="AB80" s="29">
        <v>1458496.21</v>
      </c>
      <c r="AC80" s="29">
        <v>34941.67</v>
      </c>
      <c r="AD80" s="29">
        <v>0</v>
      </c>
      <c r="AE80" s="29">
        <v>57317.55</v>
      </c>
      <c r="AF80" s="29">
        <v>0</v>
      </c>
      <c r="AG80" s="29">
        <v>0</v>
      </c>
      <c r="AH80" s="29">
        <v>239387.13999999998</v>
      </c>
      <c r="AI80" s="29">
        <v>6441.02</v>
      </c>
      <c r="AJ80" s="29">
        <v>0</v>
      </c>
      <c r="AK80" s="29">
        <v>0</v>
      </c>
      <c r="AL80" s="29">
        <v>0</v>
      </c>
      <c r="AM80" s="29">
        <v>0</v>
      </c>
      <c r="AN80" s="29">
        <v>158043.39000000001</v>
      </c>
      <c r="AO80" s="29">
        <v>202735.94</v>
      </c>
      <c r="AP80" s="29">
        <v>93405.47</v>
      </c>
      <c r="AQ80" s="29">
        <v>0</v>
      </c>
      <c r="AR80" s="29">
        <v>231344.49</v>
      </c>
      <c r="AS80" s="29">
        <v>186163.27</v>
      </c>
      <c r="AT80" s="29">
        <v>7092.2</v>
      </c>
      <c r="AU80" s="29">
        <v>0</v>
      </c>
      <c r="AV80" s="29">
        <v>0</v>
      </c>
      <c r="AW80" s="29">
        <v>0</v>
      </c>
      <c r="AX80" s="29">
        <v>108400.84000000001</v>
      </c>
      <c r="AY80" s="29">
        <v>96818.03</v>
      </c>
      <c r="AZ80" s="29">
        <v>1436.8899999999999</v>
      </c>
      <c r="BA80" s="29">
        <v>0</v>
      </c>
      <c r="BB80" s="29">
        <v>109676.17</v>
      </c>
      <c r="BC80" s="29">
        <v>36695.56</v>
      </c>
      <c r="BD80" s="29">
        <v>78152.539999999994</v>
      </c>
      <c r="BE80" s="29">
        <v>6345.72</v>
      </c>
      <c r="BF80" s="29">
        <v>0</v>
      </c>
      <c r="BG80" s="29">
        <v>0</v>
      </c>
      <c r="BH80" s="29">
        <v>12344</v>
      </c>
      <c r="BI80" s="29">
        <v>5688</v>
      </c>
      <c r="BJ80" s="29">
        <v>32045.9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1334.5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29">
        <v>0</v>
      </c>
      <c r="CF80" s="29">
        <v>13016.748393163769</v>
      </c>
      <c r="CG80" s="29">
        <v>1225097.19</v>
      </c>
      <c r="CH80" s="29">
        <v>751260.81</v>
      </c>
      <c r="CI80" s="29">
        <v>612197.34</v>
      </c>
      <c r="CJ80" s="29">
        <v>115710</v>
      </c>
      <c r="CK80" s="29">
        <v>0</v>
      </c>
      <c r="CL80" s="29">
        <v>0</v>
      </c>
      <c r="CM80" s="29">
        <v>0</v>
      </c>
      <c r="CN80" s="29">
        <v>0</v>
      </c>
      <c r="CO80" s="29">
        <v>118360.38</v>
      </c>
      <c r="CP80" s="29">
        <v>7500</v>
      </c>
      <c r="CQ80" s="29">
        <v>0</v>
      </c>
      <c r="CR80" s="29">
        <v>0</v>
      </c>
      <c r="CS80" s="29">
        <v>114561.33</v>
      </c>
      <c r="CT80" s="29">
        <v>11510.87</v>
      </c>
      <c r="CU80" s="5">
        <v>2.4329999999999998</v>
      </c>
      <c r="CV80" s="5">
        <v>5.444</v>
      </c>
      <c r="CW80" s="5">
        <v>11.266</v>
      </c>
      <c r="CX80" s="5">
        <v>0.47</v>
      </c>
      <c r="CY80" s="5">
        <v>0.751</v>
      </c>
      <c r="CZ80" s="5">
        <v>0</v>
      </c>
      <c r="DA80" s="5" t="s">
        <v>430</v>
      </c>
      <c r="DB80" s="13">
        <v>432282450</v>
      </c>
      <c r="DC80" s="13">
        <v>35331985</v>
      </c>
      <c r="DD80" s="13">
        <v>66642405</v>
      </c>
      <c r="DE80" s="4">
        <v>46</v>
      </c>
      <c r="DF80" s="4">
        <v>235</v>
      </c>
      <c r="DG80" s="6">
        <v>111</v>
      </c>
      <c r="DH80" s="6">
        <v>17</v>
      </c>
      <c r="DI80" s="6">
        <v>223.2</v>
      </c>
      <c r="DJ80" s="5">
        <v>0.01</v>
      </c>
      <c r="DK80" s="41">
        <v>0.46600000000000003</v>
      </c>
      <c r="DL80" s="41">
        <f>DE80/DF80</f>
        <v>0.19574468085106383</v>
      </c>
      <c r="DM80" s="4">
        <f>DF80/(DY80+DZ80)</f>
        <v>11.032863849765258</v>
      </c>
      <c r="DN80" s="41">
        <f>(DQ80+DR80)/(DT80+DU80)</f>
        <v>0.95984260964542223</v>
      </c>
      <c r="DO80" s="43">
        <v>8</v>
      </c>
      <c r="DP80" s="28">
        <v>11.531372549019608</v>
      </c>
      <c r="DQ80" s="28">
        <v>151.52050743374269</v>
      </c>
      <c r="DR80" s="28">
        <v>51.617320261437904</v>
      </c>
      <c r="DS80" s="28">
        <v>11.531372549019608</v>
      </c>
      <c r="DT80" s="28">
        <v>155.95424836601308</v>
      </c>
      <c r="DU80" s="28">
        <v>55.682352941176468</v>
      </c>
      <c r="DV80" s="54">
        <v>45902.817042253511</v>
      </c>
      <c r="DW80" s="55">
        <v>13.739130434782609</v>
      </c>
      <c r="DX80" s="56">
        <v>0.39130434782608697</v>
      </c>
      <c r="DY80" s="55">
        <v>21.3</v>
      </c>
      <c r="DZ80" s="55">
        <v>0</v>
      </c>
      <c r="EA80" s="44"/>
      <c r="EB80" s="44"/>
      <c r="EC80" s="44"/>
      <c r="ED80" s="44"/>
      <c r="EE80" s="44"/>
      <c r="EF80" s="45">
        <v>4</v>
      </c>
      <c r="EG80" s="53">
        <v>1133461</v>
      </c>
      <c r="EH80" s="53">
        <v>25826.19</v>
      </c>
      <c r="EI80" s="53">
        <v>0</v>
      </c>
      <c r="EJ80" s="53">
        <v>109299.92</v>
      </c>
      <c r="EK80" s="53">
        <v>137425</v>
      </c>
      <c r="EL80" s="53">
        <v>53250</v>
      </c>
      <c r="EM80" s="53">
        <v>0</v>
      </c>
      <c r="EN80" s="53">
        <v>60446.96</v>
      </c>
      <c r="EO80" s="53">
        <v>17587.5</v>
      </c>
      <c r="EP80" s="53">
        <v>0</v>
      </c>
      <c r="EQ80" s="53">
        <v>5550</v>
      </c>
      <c r="ER80" s="53">
        <v>0</v>
      </c>
      <c r="ES80" s="53">
        <v>0</v>
      </c>
      <c r="ET80" s="53">
        <v>53533.2</v>
      </c>
      <c r="EU80" s="53">
        <v>441223.54000000004</v>
      </c>
      <c r="EV80" s="53">
        <v>8818.7100000000009</v>
      </c>
      <c r="EW80" s="53">
        <v>0</v>
      </c>
      <c r="EX80" s="53">
        <v>40723.379999999997</v>
      </c>
      <c r="EY80" s="53">
        <v>35490.400000000001</v>
      </c>
      <c r="EZ80" s="53">
        <v>28606.82</v>
      </c>
      <c r="FA80" s="53">
        <v>0</v>
      </c>
      <c r="FB80" s="53">
        <v>28082.44</v>
      </c>
      <c r="FC80" s="53">
        <v>1345.45</v>
      </c>
      <c r="FD80" s="53">
        <v>0</v>
      </c>
      <c r="FE80" s="53">
        <v>757.57</v>
      </c>
      <c r="FF80" s="53">
        <v>0</v>
      </c>
      <c r="FG80" s="53">
        <v>0</v>
      </c>
      <c r="FH80" s="53">
        <v>5784.7499999999991</v>
      </c>
      <c r="FI80" s="53">
        <v>57926.02</v>
      </c>
      <c r="FJ80" s="53">
        <v>6245.07</v>
      </c>
      <c r="FK80" s="53">
        <v>0</v>
      </c>
      <c r="FL80" s="53">
        <v>34677.79</v>
      </c>
      <c r="FM80" s="53">
        <v>20801.7</v>
      </c>
      <c r="FN80" s="53">
        <v>8617.2099999999991</v>
      </c>
      <c r="FO80" s="53">
        <v>0</v>
      </c>
      <c r="FP80" s="53">
        <v>121218.78</v>
      </c>
      <c r="FQ80" s="53">
        <v>190764.01</v>
      </c>
      <c r="FR80" s="53">
        <v>113846.77</v>
      </c>
      <c r="FS80" s="53">
        <v>0</v>
      </c>
      <c r="FT80" s="53">
        <v>0</v>
      </c>
      <c r="FU80" s="53">
        <v>0</v>
      </c>
      <c r="FV80" s="53">
        <v>36458.54</v>
      </c>
      <c r="FW80" s="53">
        <v>69091.66</v>
      </c>
      <c r="FX80" s="53">
        <v>492.72</v>
      </c>
      <c r="FY80" s="53">
        <v>0</v>
      </c>
      <c r="FZ80" s="53">
        <v>2237.08</v>
      </c>
      <c r="GA80" s="53">
        <v>3197.63</v>
      </c>
      <c r="GB80" s="53">
        <v>893.44</v>
      </c>
      <c r="GC80" s="53">
        <v>0</v>
      </c>
      <c r="GD80" s="53">
        <v>21596.31</v>
      </c>
      <c r="GE80" s="53">
        <v>4246.8500000000004</v>
      </c>
      <c r="GF80" s="53">
        <v>8910.56</v>
      </c>
      <c r="GG80" s="53">
        <v>453.3</v>
      </c>
      <c r="GH80" s="53">
        <v>0</v>
      </c>
      <c r="GI80" s="53">
        <v>0</v>
      </c>
      <c r="GJ80" s="53">
        <v>8071.07</v>
      </c>
      <c r="GK80" s="53">
        <v>47304.03</v>
      </c>
      <c r="GL80" s="53">
        <v>0</v>
      </c>
      <c r="GM80" s="53">
        <v>0</v>
      </c>
      <c r="GN80" s="53">
        <v>99969.15</v>
      </c>
      <c r="GO80" s="53">
        <v>1436.8899999999999</v>
      </c>
      <c r="GP80" s="53">
        <v>0</v>
      </c>
      <c r="GQ80" s="53">
        <v>109676.17</v>
      </c>
      <c r="GR80" s="53">
        <v>36695.56</v>
      </c>
      <c r="GS80" s="53">
        <v>49999</v>
      </c>
      <c r="GT80" s="53">
        <v>6345.72</v>
      </c>
      <c r="GU80" s="53">
        <v>0</v>
      </c>
      <c r="GV80" s="53">
        <v>0</v>
      </c>
      <c r="GW80" s="53">
        <v>0</v>
      </c>
      <c r="GX80" s="53">
        <v>5688</v>
      </c>
      <c r="GY80" s="53">
        <v>6194.65</v>
      </c>
      <c r="GZ80" s="53">
        <v>0</v>
      </c>
      <c r="HA80" s="53">
        <v>0</v>
      </c>
      <c r="HB80" s="53">
        <v>0</v>
      </c>
      <c r="HC80" s="53">
        <v>5821.21</v>
      </c>
      <c r="HD80" s="53">
        <v>2038</v>
      </c>
      <c r="HE80" s="53">
        <v>0</v>
      </c>
      <c r="HF80" s="53">
        <v>0</v>
      </c>
      <c r="HG80" s="53">
        <v>373</v>
      </c>
      <c r="HH80" s="53">
        <v>230.7</v>
      </c>
      <c r="HI80" s="53">
        <v>4750</v>
      </c>
      <c r="HJ80" s="53">
        <v>0</v>
      </c>
      <c r="HK80" s="53">
        <v>12344</v>
      </c>
      <c r="HL80" s="53">
        <v>4553.28</v>
      </c>
    </row>
    <row r="81" spans="1:220" ht="18" customHeight="1" x14ac:dyDescent="0.3">
      <c r="A81" s="2">
        <v>37003</v>
      </c>
      <c r="B81" s="3" t="s">
        <v>110</v>
      </c>
      <c r="C81" s="3" t="s">
        <v>512</v>
      </c>
      <c r="D81" s="6">
        <v>946.56541017999905</v>
      </c>
      <c r="E81" s="15" t="s">
        <v>111</v>
      </c>
      <c r="F81" s="4">
        <v>178</v>
      </c>
      <c r="G81" s="29">
        <v>818701.22</v>
      </c>
      <c r="H81" s="29">
        <v>21402.58</v>
      </c>
      <c r="I81" s="29">
        <v>776967.29</v>
      </c>
      <c r="J81" s="29">
        <v>115221.33</v>
      </c>
      <c r="K81" s="29">
        <v>495443.5</v>
      </c>
      <c r="L81" s="29">
        <v>0</v>
      </c>
      <c r="M81" s="29">
        <v>0</v>
      </c>
      <c r="N81" s="29">
        <v>0</v>
      </c>
      <c r="O81" s="29">
        <v>221883.11</v>
      </c>
      <c r="P81" s="29">
        <v>0</v>
      </c>
      <c r="Q81" s="29">
        <v>0</v>
      </c>
      <c r="R81" s="29">
        <v>61669</v>
      </c>
      <c r="S81" s="29">
        <v>193.11</v>
      </c>
      <c r="T81" s="29">
        <v>0</v>
      </c>
      <c r="U81" s="29">
        <v>0</v>
      </c>
      <c r="V81" s="29">
        <v>0</v>
      </c>
      <c r="W81" s="29">
        <v>626788</v>
      </c>
      <c r="X81" s="29">
        <v>110000</v>
      </c>
      <c r="Y81" s="29">
        <v>0</v>
      </c>
      <c r="Z81" s="29">
        <v>0</v>
      </c>
      <c r="AA81" s="29">
        <v>54194</v>
      </c>
      <c r="AB81" s="29">
        <v>1047649.4</v>
      </c>
      <c r="AC81" s="29">
        <v>495.72</v>
      </c>
      <c r="AD81" s="29">
        <v>0</v>
      </c>
      <c r="AE81" s="29">
        <v>55165.84</v>
      </c>
      <c r="AF81" s="29">
        <v>0</v>
      </c>
      <c r="AG81" s="29">
        <v>0</v>
      </c>
      <c r="AH81" s="29">
        <v>186925.86</v>
      </c>
      <c r="AI81" s="29">
        <v>10782.38</v>
      </c>
      <c r="AJ81" s="29">
        <v>0</v>
      </c>
      <c r="AK81" s="29">
        <v>34000</v>
      </c>
      <c r="AL81" s="29">
        <v>0</v>
      </c>
      <c r="AM81" s="29">
        <v>0</v>
      </c>
      <c r="AN81" s="29">
        <v>110840.78</v>
      </c>
      <c r="AO81" s="29">
        <v>142625.07</v>
      </c>
      <c r="AP81" s="29">
        <v>89427</v>
      </c>
      <c r="AQ81" s="29">
        <v>0</v>
      </c>
      <c r="AR81" s="29">
        <v>280057.95</v>
      </c>
      <c r="AS81" s="29">
        <v>56062.54</v>
      </c>
      <c r="AT81" s="29">
        <v>24290.37</v>
      </c>
      <c r="AU81" s="29">
        <v>0</v>
      </c>
      <c r="AV81" s="29">
        <v>0</v>
      </c>
      <c r="AW81" s="29">
        <v>0</v>
      </c>
      <c r="AX81" s="29">
        <v>107376.13</v>
      </c>
      <c r="AY81" s="29">
        <v>974.86</v>
      </c>
      <c r="AZ81" s="29">
        <v>0</v>
      </c>
      <c r="BA81" s="29">
        <v>0</v>
      </c>
      <c r="BB81" s="29">
        <v>2488199.0299999998</v>
      </c>
      <c r="BC81" s="29">
        <v>54308</v>
      </c>
      <c r="BD81" s="29">
        <v>50295</v>
      </c>
      <c r="BE81" s="29">
        <v>0</v>
      </c>
      <c r="BF81" s="29">
        <v>0</v>
      </c>
      <c r="BG81" s="29">
        <v>0</v>
      </c>
      <c r="BH81" s="29">
        <v>280736.64000000001</v>
      </c>
      <c r="BI81" s="29">
        <v>4164.25</v>
      </c>
      <c r="BJ81" s="29">
        <v>78315.39</v>
      </c>
      <c r="BK81" s="29">
        <v>31509.48</v>
      </c>
      <c r="BL81" s="29">
        <v>0</v>
      </c>
      <c r="BM81" s="29">
        <v>0</v>
      </c>
      <c r="BN81" s="29">
        <v>0</v>
      </c>
      <c r="BO81" s="29">
        <v>2453.88</v>
      </c>
      <c r="BP81" s="29">
        <v>0</v>
      </c>
      <c r="BQ81" s="29">
        <v>0</v>
      </c>
      <c r="BR81" s="29">
        <v>0</v>
      </c>
      <c r="BS81" s="29">
        <v>0</v>
      </c>
      <c r="BT81" s="29">
        <v>0</v>
      </c>
      <c r="BU81" s="29">
        <v>3500</v>
      </c>
      <c r="BV81" s="29">
        <v>2100</v>
      </c>
      <c r="BW81" s="29">
        <v>3800</v>
      </c>
      <c r="BX81" s="29">
        <v>0</v>
      </c>
      <c r="BY81" s="29">
        <v>3848</v>
      </c>
      <c r="BZ81" s="29">
        <v>0</v>
      </c>
      <c r="CA81" s="29">
        <v>0</v>
      </c>
      <c r="CB81" s="29">
        <v>0</v>
      </c>
      <c r="CC81" s="29">
        <v>0</v>
      </c>
      <c r="CD81" s="29">
        <v>0</v>
      </c>
      <c r="CE81" s="29">
        <v>0</v>
      </c>
      <c r="CF81" s="29">
        <v>12907.165057667664</v>
      </c>
      <c r="CG81" s="29">
        <v>593374.55000000005</v>
      </c>
      <c r="CH81" s="29">
        <v>1571587.34</v>
      </c>
      <c r="CI81" s="29">
        <v>869635.36</v>
      </c>
      <c r="CJ81" s="29">
        <v>0</v>
      </c>
      <c r="CK81" s="29">
        <v>0</v>
      </c>
      <c r="CL81" s="29">
        <v>0</v>
      </c>
      <c r="CM81" s="29">
        <v>0</v>
      </c>
      <c r="CN81" s="29">
        <v>0</v>
      </c>
      <c r="CO81" s="29">
        <v>118009.57</v>
      </c>
      <c r="CP81" s="29">
        <v>0</v>
      </c>
      <c r="CQ81" s="29">
        <v>0</v>
      </c>
      <c r="CR81" s="29">
        <v>0</v>
      </c>
      <c r="CS81" s="29">
        <v>128728.32000000001</v>
      </c>
      <c r="CT81" s="29">
        <v>0</v>
      </c>
      <c r="CU81" s="5">
        <v>1.512</v>
      </c>
      <c r="CV81" s="5">
        <v>3.383</v>
      </c>
      <c r="CW81" s="5">
        <v>7.0010000000000003</v>
      </c>
      <c r="CX81" s="5">
        <v>0.69399999999999995</v>
      </c>
      <c r="CY81" s="5">
        <v>1.387</v>
      </c>
      <c r="CZ81" s="5">
        <v>0</v>
      </c>
      <c r="DA81" s="5"/>
      <c r="DB81" s="13">
        <v>290973249</v>
      </c>
      <c r="DC81" s="13">
        <v>17365450</v>
      </c>
      <c r="DD81" s="13">
        <v>18362763</v>
      </c>
      <c r="DE81" s="4">
        <v>32</v>
      </c>
      <c r="DF81" s="4">
        <v>178</v>
      </c>
      <c r="DG81" s="6">
        <v>25</v>
      </c>
      <c r="DH81" s="6">
        <v>19</v>
      </c>
      <c r="DI81" s="6">
        <v>179</v>
      </c>
      <c r="DJ81" s="5">
        <v>0</v>
      </c>
      <c r="DK81" s="41">
        <v>0.433</v>
      </c>
      <c r="DL81" s="41">
        <f>DE81/DF81</f>
        <v>0.1797752808988764</v>
      </c>
      <c r="DM81" s="4">
        <f>DF81/(DY81+DZ81)</f>
        <v>9.6581660336408053</v>
      </c>
      <c r="DN81" s="41">
        <f>(DQ81+DR81)/(DT81+DU81)</f>
        <v>0.95604737465603062</v>
      </c>
      <c r="DO81" s="43">
        <v>12</v>
      </c>
      <c r="DP81" s="28">
        <v>20.786096256684491</v>
      </c>
      <c r="DQ81" s="28">
        <v>120.2593505990134</v>
      </c>
      <c r="DR81" s="28">
        <v>42.512060606060601</v>
      </c>
      <c r="DS81" s="28">
        <v>20.786096256684491</v>
      </c>
      <c r="DT81" s="28">
        <v>124.91515151515151</v>
      </c>
      <c r="DU81" s="28">
        <v>45.339393939393943</v>
      </c>
      <c r="DV81" s="54">
        <v>42787.008905185932</v>
      </c>
      <c r="DW81" s="55">
        <v>14.55</v>
      </c>
      <c r="DX81" s="56">
        <v>0.1</v>
      </c>
      <c r="DY81" s="55">
        <v>18.429999999999996</v>
      </c>
      <c r="DZ81" s="55">
        <v>0</v>
      </c>
      <c r="EA81" s="44"/>
      <c r="EB81" s="44"/>
      <c r="EC81" s="44"/>
      <c r="ED81" s="44"/>
      <c r="EE81" s="44"/>
      <c r="EF81" s="45">
        <v>9</v>
      </c>
      <c r="EG81" s="53">
        <v>913616.02</v>
      </c>
      <c r="EH81" s="53">
        <v>7374.06</v>
      </c>
      <c r="EI81" s="53">
        <v>0</v>
      </c>
      <c r="EJ81" s="53">
        <v>109528.29999999999</v>
      </c>
      <c r="EK81" s="53">
        <v>111298</v>
      </c>
      <c r="EL81" s="53">
        <v>67000</v>
      </c>
      <c r="EM81" s="53">
        <v>0</v>
      </c>
      <c r="EN81" s="53">
        <v>88485.96</v>
      </c>
      <c r="EO81" s="53">
        <v>9137.67</v>
      </c>
      <c r="EP81" s="53">
        <v>0</v>
      </c>
      <c r="EQ81" s="53">
        <v>0</v>
      </c>
      <c r="ER81" s="53">
        <v>0</v>
      </c>
      <c r="ES81" s="53">
        <v>0</v>
      </c>
      <c r="ET81" s="53">
        <v>55216.82</v>
      </c>
      <c r="EU81" s="53">
        <v>262675.90999999997</v>
      </c>
      <c r="EV81" s="53">
        <v>2858.52</v>
      </c>
      <c r="EW81" s="53">
        <v>0</v>
      </c>
      <c r="EX81" s="53">
        <v>32911.11</v>
      </c>
      <c r="EY81" s="53">
        <v>48326.36</v>
      </c>
      <c r="EZ81" s="53">
        <v>21841.74</v>
      </c>
      <c r="FA81" s="53">
        <v>0</v>
      </c>
      <c r="FB81" s="53">
        <v>30067.27</v>
      </c>
      <c r="FC81" s="53">
        <v>1557.71</v>
      </c>
      <c r="FD81" s="53">
        <v>0</v>
      </c>
      <c r="FE81" s="53">
        <v>0</v>
      </c>
      <c r="FF81" s="53">
        <v>0</v>
      </c>
      <c r="FG81" s="53">
        <v>0</v>
      </c>
      <c r="FH81" s="53">
        <v>10522.89</v>
      </c>
      <c r="FI81" s="53">
        <v>49363.09</v>
      </c>
      <c r="FJ81" s="53">
        <v>496.8</v>
      </c>
      <c r="FK81" s="53">
        <v>0</v>
      </c>
      <c r="FL81" s="53">
        <v>30877.22</v>
      </c>
      <c r="FM81" s="53">
        <v>12681.09</v>
      </c>
      <c r="FN81" s="53">
        <v>2073.3200000000002</v>
      </c>
      <c r="FO81" s="53">
        <v>0</v>
      </c>
      <c r="FP81" s="53">
        <v>184484.59</v>
      </c>
      <c r="FQ81" s="53">
        <v>40502.68</v>
      </c>
      <c r="FR81" s="53">
        <v>111979.41</v>
      </c>
      <c r="FS81" s="53">
        <v>0</v>
      </c>
      <c r="FT81" s="53">
        <v>0</v>
      </c>
      <c r="FU81" s="53">
        <v>0</v>
      </c>
      <c r="FV81" s="53">
        <v>26441.16</v>
      </c>
      <c r="FW81" s="53">
        <v>62416.39</v>
      </c>
      <c r="FX81" s="53">
        <v>548.72</v>
      </c>
      <c r="FY81" s="53">
        <v>0</v>
      </c>
      <c r="FZ81" s="53">
        <v>18339.54</v>
      </c>
      <c r="GA81" s="53">
        <v>290.55</v>
      </c>
      <c r="GB81" s="53">
        <v>1257</v>
      </c>
      <c r="GC81" s="53">
        <v>0</v>
      </c>
      <c r="GD81" s="53">
        <v>13357.13</v>
      </c>
      <c r="GE81" s="53">
        <v>8977.36</v>
      </c>
      <c r="GF81" s="53">
        <v>34687.279999999999</v>
      </c>
      <c r="GG81" s="53">
        <v>0</v>
      </c>
      <c r="GH81" s="53">
        <v>0</v>
      </c>
      <c r="GI81" s="53">
        <v>0</v>
      </c>
      <c r="GJ81" s="53">
        <v>15207.989999999998</v>
      </c>
      <c r="GK81" s="53">
        <v>34571.74</v>
      </c>
      <c r="GL81" s="53">
        <v>0</v>
      </c>
      <c r="GM81" s="53">
        <v>0</v>
      </c>
      <c r="GN81" s="53">
        <v>974.86</v>
      </c>
      <c r="GO81" s="53">
        <v>0</v>
      </c>
      <c r="GP81" s="53">
        <v>0</v>
      </c>
      <c r="GQ81" s="53">
        <v>2488199.0299999998</v>
      </c>
      <c r="GR81" s="53">
        <v>0</v>
      </c>
      <c r="GS81" s="53">
        <v>46995</v>
      </c>
      <c r="GT81" s="53">
        <v>0</v>
      </c>
      <c r="GU81" s="53">
        <v>0</v>
      </c>
      <c r="GV81" s="53">
        <v>0</v>
      </c>
      <c r="GW81" s="53">
        <v>0</v>
      </c>
      <c r="GX81" s="53">
        <v>0</v>
      </c>
      <c r="GY81" s="53">
        <v>1097.95</v>
      </c>
      <c r="GZ81" s="53">
        <v>0</v>
      </c>
      <c r="HA81" s="53">
        <v>0</v>
      </c>
      <c r="HB81" s="53">
        <v>1000</v>
      </c>
      <c r="HC81" s="53">
        <v>3638.55</v>
      </c>
      <c r="HD81" s="53">
        <v>1054.94</v>
      </c>
      <c r="HE81" s="53">
        <v>0</v>
      </c>
      <c r="HF81" s="53">
        <v>21819</v>
      </c>
      <c r="HG81" s="53">
        <v>1641</v>
      </c>
      <c r="HH81" s="53">
        <v>6352</v>
      </c>
      <c r="HI81" s="53">
        <v>0</v>
      </c>
      <c r="HJ81" s="53">
        <v>0</v>
      </c>
      <c r="HK81" s="53">
        <v>280736.64000000001</v>
      </c>
      <c r="HL81" s="53">
        <v>4151.5200000000004</v>
      </c>
    </row>
    <row r="82" spans="1:220" ht="18" customHeight="1" x14ac:dyDescent="0.3">
      <c r="A82" s="2">
        <v>35002</v>
      </c>
      <c r="B82" s="3" t="s">
        <v>106</v>
      </c>
      <c r="C82" s="3" t="s">
        <v>510</v>
      </c>
      <c r="D82" s="6">
        <v>2069.5199630500001</v>
      </c>
      <c r="E82" s="15" t="s">
        <v>107</v>
      </c>
      <c r="F82" s="4">
        <v>319</v>
      </c>
      <c r="G82" s="29">
        <v>995997.88</v>
      </c>
      <c r="H82" s="29">
        <v>23414.799999999999</v>
      </c>
      <c r="I82" s="29">
        <v>1497134.26</v>
      </c>
      <c r="J82" s="29">
        <v>875762.01</v>
      </c>
      <c r="K82" s="29">
        <v>552591.09</v>
      </c>
      <c r="L82" s="29">
        <v>0</v>
      </c>
      <c r="M82" s="29">
        <v>0</v>
      </c>
      <c r="N82" s="29">
        <v>0</v>
      </c>
      <c r="O82" s="29">
        <v>514245.88</v>
      </c>
      <c r="P82" s="29">
        <v>0</v>
      </c>
      <c r="Q82" s="29">
        <v>0</v>
      </c>
      <c r="R82" s="29">
        <v>173112.46</v>
      </c>
      <c r="S82" s="29">
        <v>21.86</v>
      </c>
      <c r="T82" s="29">
        <v>0</v>
      </c>
      <c r="U82" s="29">
        <v>0</v>
      </c>
      <c r="V82" s="29">
        <v>0</v>
      </c>
      <c r="W82" s="29">
        <v>1356190</v>
      </c>
      <c r="X82" s="29">
        <v>57843</v>
      </c>
      <c r="Y82" s="29">
        <v>0</v>
      </c>
      <c r="Z82" s="29">
        <v>0</v>
      </c>
      <c r="AA82" s="29">
        <v>58182</v>
      </c>
      <c r="AB82" s="29">
        <v>2281500.84</v>
      </c>
      <c r="AC82" s="29">
        <v>22159.93</v>
      </c>
      <c r="AD82" s="29">
        <v>0</v>
      </c>
      <c r="AE82" s="29">
        <v>99011.3</v>
      </c>
      <c r="AF82" s="29">
        <v>0</v>
      </c>
      <c r="AG82" s="29">
        <v>0</v>
      </c>
      <c r="AH82" s="29">
        <v>367801.86</v>
      </c>
      <c r="AI82" s="29">
        <v>22068.33</v>
      </c>
      <c r="AJ82" s="29">
        <v>0</v>
      </c>
      <c r="AK82" s="29">
        <v>0</v>
      </c>
      <c r="AL82" s="29">
        <v>0</v>
      </c>
      <c r="AM82" s="29">
        <v>0</v>
      </c>
      <c r="AN82" s="29">
        <v>249554.51</v>
      </c>
      <c r="AO82" s="29">
        <v>483536.52</v>
      </c>
      <c r="AP82" s="29">
        <v>150240.57</v>
      </c>
      <c r="AQ82" s="29">
        <v>0</v>
      </c>
      <c r="AR82" s="29">
        <v>498403.8</v>
      </c>
      <c r="AS82" s="29">
        <v>160940.54999999999</v>
      </c>
      <c r="AT82" s="29">
        <v>9546.99</v>
      </c>
      <c r="AU82" s="29">
        <v>0</v>
      </c>
      <c r="AV82" s="29">
        <v>0</v>
      </c>
      <c r="AW82" s="29">
        <v>0</v>
      </c>
      <c r="AX82" s="29">
        <v>134415.95000000001</v>
      </c>
      <c r="AY82" s="29">
        <v>59793.23</v>
      </c>
      <c r="AZ82" s="29">
        <v>0</v>
      </c>
      <c r="BA82" s="29">
        <v>1167.95</v>
      </c>
      <c r="BB82" s="29">
        <v>472392.73</v>
      </c>
      <c r="BC82" s="29">
        <v>139013.42000000001</v>
      </c>
      <c r="BD82" s="29">
        <v>68949</v>
      </c>
      <c r="BE82" s="29">
        <v>0</v>
      </c>
      <c r="BF82" s="29">
        <v>0</v>
      </c>
      <c r="BG82" s="29">
        <v>0</v>
      </c>
      <c r="BH82" s="29">
        <v>196545.15</v>
      </c>
      <c r="BI82" s="29">
        <v>0</v>
      </c>
      <c r="BJ82" s="29">
        <v>114423.22</v>
      </c>
      <c r="BK82" s="29">
        <v>27020.43</v>
      </c>
      <c r="BL82" s="29">
        <v>0</v>
      </c>
      <c r="BM82" s="29">
        <v>0</v>
      </c>
      <c r="BN82" s="29">
        <v>0</v>
      </c>
      <c r="BO82" s="29">
        <v>23025.74</v>
      </c>
      <c r="BP82" s="29">
        <v>56844.82</v>
      </c>
      <c r="BQ82" s="29">
        <v>0</v>
      </c>
      <c r="BR82" s="29">
        <v>0</v>
      </c>
      <c r="BS82" s="29">
        <v>0</v>
      </c>
      <c r="BT82" s="29">
        <v>0</v>
      </c>
      <c r="BU82" s="29">
        <v>0</v>
      </c>
      <c r="BV82" s="29">
        <v>0</v>
      </c>
      <c r="BW82" s="29">
        <v>0</v>
      </c>
      <c r="BX82" s="29">
        <v>0</v>
      </c>
      <c r="BY82" s="29">
        <v>0</v>
      </c>
      <c r="BZ82" s="29">
        <v>0</v>
      </c>
      <c r="CA82" s="29">
        <v>0</v>
      </c>
      <c r="CB82" s="29">
        <v>0</v>
      </c>
      <c r="CC82" s="29">
        <v>0</v>
      </c>
      <c r="CD82" s="29">
        <v>0</v>
      </c>
      <c r="CE82" s="29">
        <v>0</v>
      </c>
      <c r="CF82" s="29">
        <v>14364.858050323352</v>
      </c>
      <c r="CG82" s="29">
        <v>380511.65</v>
      </c>
      <c r="CH82" s="29">
        <v>155495.65</v>
      </c>
      <c r="CI82" s="29">
        <v>187637.17</v>
      </c>
      <c r="CJ82" s="29">
        <v>0</v>
      </c>
      <c r="CK82" s="29">
        <v>1400156.39</v>
      </c>
      <c r="CL82" s="29">
        <v>618257.6</v>
      </c>
      <c r="CM82" s="29">
        <v>0</v>
      </c>
      <c r="CN82" s="29">
        <v>0</v>
      </c>
      <c r="CO82" s="29">
        <v>166495.31</v>
      </c>
      <c r="CP82" s="29">
        <v>0</v>
      </c>
      <c r="CQ82" s="29">
        <v>0</v>
      </c>
      <c r="CR82" s="29">
        <v>0</v>
      </c>
      <c r="CS82" s="29">
        <v>226108.76</v>
      </c>
      <c r="CT82" s="29">
        <v>0</v>
      </c>
      <c r="CU82" s="5">
        <v>1.512</v>
      </c>
      <c r="CV82" s="5">
        <v>3.383</v>
      </c>
      <c r="CW82" s="5">
        <v>7.0010000000000003</v>
      </c>
      <c r="CX82" s="5">
        <v>1.3169999999999999</v>
      </c>
      <c r="CY82" s="5">
        <v>1.3069999999999999</v>
      </c>
      <c r="CZ82" s="5">
        <v>0</v>
      </c>
      <c r="DA82" s="5"/>
      <c r="DB82" s="13">
        <v>333707838</v>
      </c>
      <c r="DC82" s="13">
        <v>28359315</v>
      </c>
      <c r="DD82" s="13">
        <v>25921801</v>
      </c>
      <c r="DE82" s="4">
        <v>38</v>
      </c>
      <c r="DF82" s="4">
        <v>337</v>
      </c>
      <c r="DG82" s="6">
        <v>17</v>
      </c>
      <c r="DH82" s="6">
        <v>10</v>
      </c>
      <c r="DI82" s="6">
        <v>322</v>
      </c>
      <c r="DJ82" s="5">
        <v>9.0000000000000011E-3</v>
      </c>
      <c r="DK82" s="41">
        <v>0.51400000000000001</v>
      </c>
      <c r="DL82" s="41">
        <f>DE82/DF82</f>
        <v>0.11275964391691394</v>
      </c>
      <c r="DM82" s="4">
        <f>DF82/(DY82+DZ82)</f>
        <v>8.778327689502472</v>
      </c>
      <c r="DN82" s="41">
        <f>(DQ82+DR82)/(DT82+DU82)</f>
        <v>0.93903497697541483</v>
      </c>
      <c r="DO82" s="43">
        <v>10</v>
      </c>
      <c r="DP82" s="28">
        <v>17.532467532467532</v>
      </c>
      <c r="DQ82" s="28">
        <v>226.08416828269796</v>
      </c>
      <c r="DR82" s="28">
        <v>66.18851188811189</v>
      </c>
      <c r="DS82" s="28">
        <v>17.532467532467532</v>
      </c>
      <c r="DT82" s="28">
        <v>239.34553894853192</v>
      </c>
      <c r="DU82" s="28">
        <v>71.902377622377628</v>
      </c>
      <c r="DV82" s="54">
        <v>43736.605263157893</v>
      </c>
      <c r="DW82" s="55">
        <v>13.512820512820513</v>
      </c>
      <c r="DX82" s="56">
        <v>0.10256410256410256</v>
      </c>
      <c r="DY82" s="55">
        <v>38.390000000000015</v>
      </c>
      <c r="DZ82" s="55">
        <v>0</v>
      </c>
      <c r="EA82" s="44"/>
      <c r="EB82" s="44"/>
      <c r="EC82" s="44"/>
      <c r="ED82" s="44"/>
      <c r="EE82" s="44"/>
      <c r="EF82" s="45">
        <v>7</v>
      </c>
      <c r="EG82" s="53">
        <v>1840906.9100000001</v>
      </c>
      <c r="EH82" s="53">
        <v>24038.35</v>
      </c>
      <c r="EI82" s="53">
        <v>0</v>
      </c>
      <c r="EJ82" s="53">
        <v>200274.41999999998</v>
      </c>
      <c r="EK82" s="53">
        <v>279723.48</v>
      </c>
      <c r="EL82" s="53">
        <v>91243.58</v>
      </c>
      <c r="EM82" s="53">
        <v>0</v>
      </c>
      <c r="EN82" s="53">
        <v>118975.03</v>
      </c>
      <c r="EO82" s="53">
        <v>59986.600000000006</v>
      </c>
      <c r="EP82" s="53">
        <v>69106.73</v>
      </c>
      <c r="EQ82" s="53">
        <v>0</v>
      </c>
      <c r="ER82" s="53">
        <v>0</v>
      </c>
      <c r="ES82" s="53">
        <v>0</v>
      </c>
      <c r="ET82" s="53">
        <v>71681.279999999999</v>
      </c>
      <c r="EU82" s="53">
        <v>561062.88</v>
      </c>
      <c r="EV82" s="53">
        <v>11504.55</v>
      </c>
      <c r="EW82" s="53">
        <v>0</v>
      </c>
      <c r="EX82" s="53">
        <v>69078.429999999993</v>
      </c>
      <c r="EY82" s="53">
        <v>178981.25999999998</v>
      </c>
      <c r="EZ82" s="53">
        <v>33074.75</v>
      </c>
      <c r="FA82" s="53">
        <v>0</v>
      </c>
      <c r="FB82" s="53">
        <v>45420.27</v>
      </c>
      <c r="FC82" s="53">
        <v>19478.27</v>
      </c>
      <c r="FD82" s="53">
        <v>37751.160000000003</v>
      </c>
      <c r="FE82" s="53">
        <v>0</v>
      </c>
      <c r="FF82" s="53">
        <v>0</v>
      </c>
      <c r="FG82" s="53">
        <v>0</v>
      </c>
      <c r="FH82" s="53">
        <v>8665.84</v>
      </c>
      <c r="FI82" s="53">
        <v>153526.66</v>
      </c>
      <c r="FJ82" s="53">
        <v>8170.1</v>
      </c>
      <c r="FK82" s="53">
        <v>0</v>
      </c>
      <c r="FL82" s="53">
        <v>77256.340000000011</v>
      </c>
      <c r="FM82" s="53">
        <v>40171.300000000003</v>
      </c>
      <c r="FN82" s="53">
        <v>18102.39</v>
      </c>
      <c r="FO82" s="53">
        <v>471642.73</v>
      </c>
      <c r="FP82" s="53">
        <v>294261.99</v>
      </c>
      <c r="FQ82" s="53">
        <v>76620.87</v>
      </c>
      <c r="FR82" s="53">
        <v>77248.459999999992</v>
      </c>
      <c r="FS82" s="53">
        <v>0</v>
      </c>
      <c r="FT82" s="53">
        <v>0</v>
      </c>
      <c r="FU82" s="53">
        <v>0</v>
      </c>
      <c r="FV82" s="53">
        <v>25756</v>
      </c>
      <c r="FW82" s="53">
        <v>185450.22</v>
      </c>
      <c r="FX82" s="53">
        <v>515.26</v>
      </c>
      <c r="FY82" s="53">
        <v>0</v>
      </c>
      <c r="FZ82" s="53">
        <v>27605.89</v>
      </c>
      <c r="GA82" s="53">
        <v>3928.09</v>
      </c>
      <c r="GB82" s="53">
        <v>8987.7999999999993</v>
      </c>
      <c r="GC82" s="53">
        <v>0</v>
      </c>
      <c r="GD82" s="53">
        <v>109498.95</v>
      </c>
      <c r="GE82" s="53">
        <v>35080.550000000003</v>
      </c>
      <c r="GF82" s="53">
        <v>103793.22</v>
      </c>
      <c r="GG82" s="53">
        <v>0</v>
      </c>
      <c r="GH82" s="53">
        <v>0</v>
      </c>
      <c r="GI82" s="53">
        <v>0</v>
      </c>
      <c r="GJ82" s="53">
        <v>27687.83</v>
      </c>
      <c r="GK82" s="53">
        <v>7367.33</v>
      </c>
      <c r="GL82" s="53">
        <v>0</v>
      </c>
      <c r="GM82" s="53">
        <v>0</v>
      </c>
      <c r="GN82" s="53">
        <v>49555.88</v>
      </c>
      <c r="GO82" s="53">
        <v>0</v>
      </c>
      <c r="GP82" s="53">
        <v>0</v>
      </c>
      <c r="GQ82" s="53">
        <v>0</v>
      </c>
      <c r="GR82" s="53">
        <v>7815.98</v>
      </c>
      <c r="GS82" s="53">
        <v>61749</v>
      </c>
      <c r="GT82" s="53">
        <v>0</v>
      </c>
      <c r="GU82" s="53">
        <v>0</v>
      </c>
      <c r="GV82" s="53">
        <v>0</v>
      </c>
      <c r="GW82" s="53">
        <v>0</v>
      </c>
      <c r="GX82" s="53">
        <v>0</v>
      </c>
      <c r="GY82" s="53">
        <v>0</v>
      </c>
      <c r="GZ82" s="53">
        <v>0</v>
      </c>
      <c r="HA82" s="53">
        <v>0</v>
      </c>
      <c r="HB82" s="53">
        <v>0</v>
      </c>
      <c r="HC82" s="53">
        <v>7752.82</v>
      </c>
      <c r="HD82" s="53">
        <v>0</v>
      </c>
      <c r="HE82" s="53">
        <v>750</v>
      </c>
      <c r="HF82" s="53">
        <v>61445</v>
      </c>
      <c r="HG82" s="53">
        <v>0</v>
      </c>
      <c r="HH82" s="53">
        <v>4601</v>
      </c>
      <c r="HI82" s="53">
        <v>0</v>
      </c>
      <c r="HJ82" s="53">
        <v>0</v>
      </c>
      <c r="HK82" s="53">
        <v>196545.15</v>
      </c>
      <c r="HL82" s="53">
        <v>625</v>
      </c>
    </row>
    <row r="83" spans="1:220" ht="18" customHeight="1" x14ac:dyDescent="0.3">
      <c r="A83" s="2">
        <v>7002</v>
      </c>
      <c r="B83" s="3" t="s">
        <v>25</v>
      </c>
      <c r="C83" s="3" t="s">
        <v>454</v>
      </c>
      <c r="D83" s="6">
        <v>474.21003413</v>
      </c>
      <c r="E83" s="15" t="s">
        <v>24</v>
      </c>
      <c r="F83" s="4">
        <v>305</v>
      </c>
      <c r="G83" s="29">
        <v>1303685.82</v>
      </c>
      <c r="H83" s="29">
        <v>14815.93</v>
      </c>
      <c r="I83" s="29">
        <v>1152028.1000000001</v>
      </c>
      <c r="J83" s="29">
        <v>123586.75</v>
      </c>
      <c r="K83" s="29">
        <v>800232.28</v>
      </c>
      <c r="L83" s="29">
        <v>0</v>
      </c>
      <c r="M83" s="29">
        <v>0</v>
      </c>
      <c r="N83" s="29">
        <v>0</v>
      </c>
      <c r="O83" s="29">
        <v>293756.63</v>
      </c>
      <c r="P83" s="29">
        <v>0</v>
      </c>
      <c r="Q83" s="29">
        <v>0</v>
      </c>
      <c r="R83" s="29">
        <v>69765</v>
      </c>
      <c r="S83" s="29">
        <v>0</v>
      </c>
      <c r="T83" s="29">
        <v>0</v>
      </c>
      <c r="U83" s="29">
        <v>0</v>
      </c>
      <c r="V83" s="29">
        <v>0</v>
      </c>
      <c r="W83" s="29">
        <v>1037207</v>
      </c>
      <c r="X83" s="29">
        <v>0</v>
      </c>
      <c r="Y83" s="29">
        <v>0</v>
      </c>
      <c r="Z83" s="29">
        <v>0</v>
      </c>
      <c r="AA83" s="29">
        <v>55040</v>
      </c>
      <c r="AB83" s="29">
        <v>1616790.5399999998</v>
      </c>
      <c r="AC83" s="29">
        <v>0</v>
      </c>
      <c r="AD83" s="29">
        <v>0</v>
      </c>
      <c r="AE83" s="29">
        <v>34589.350000000006</v>
      </c>
      <c r="AF83" s="29">
        <v>0</v>
      </c>
      <c r="AG83" s="29">
        <v>0</v>
      </c>
      <c r="AH83" s="29">
        <v>195081.98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138118.72</v>
      </c>
      <c r="AO83" s="29">
        <v>247784.68000000002</v>
      </c>
      <c r="AP83" s="29">
        <v>96496.81</v>
      </c>
      <c r="AQ83" s="29">
        <v>0</v>
      </c>
      <c r="AR83" s="29">
        <v>268636.21999999997</v>
      </c>
      <c r="AS83" s="29">
        <v>134266.35999999999</v>
      </c>
      <c r="AT83" s="29">
        <v>0</v>
      </c>
      <c r="AU83" s="29">
        <v>0</v>
      </c>
      <c r="AV83" s="29">
        <v>0</v>
      </c>
      <c r="AW83" s="29">
        <v>0</v>
      </c>
      <c r="AX83" s="29">
        <v>133103.69999999998</v>
      </c>
      <c r="AY83" s="29">
        <v>200</v>
      </c>
      <c r="AZ83" s="29">
        <v>822</v>
      </c>
      <c r="BA83" s="29">
        <v>822</v>
      </c>
      <c r="BB83" s="29">
        <v>117587.78</v>
      </c>
      <c r="BC83" s="29">
        <v>11300.75</v>
      </c>
      <c r="BD83" s="29">
        <v>22109.360000000001</v>
      </c>
      <c r="BE83" s="29">
        <v>0</v>
      </c>
      <c r="BF83" s="29">
        <v>0</v>
      </c>
      <c r="BG83" s="29">
        <v>0</v>
      </c>
      <c r="BH83" s="29">
        <v>544117.77</v>
      </c>
      <c r="BI83" s="29">
        <v>0</v>
      </c>
      <c r="BJ83" s="29">
        <v>113044.61</v>
      </c>
      <c r="BK83" s="29">
        <v>38007.03</v>
      </c>
      <c r="BL83" s="29">
        <v>0</v>
      </c>
      <c r="BM83" s="29">
        <v>0</v>
      </c>
      <c r="BN83" s="29">
        <v>0</v>
      </c>
      <c r="BO83" s="29">
        <v>100.8</v>
      </c>
      <c r="BP83" s="29">
        <v>0</v>
      </c>
      <c r="BQ83" s="29">
        <v>0</v>
      </c>
      <c r="BR83" s="29">
        <v>0</v>
      </c>
      <c r="BS83" s="29">
        <v>0</v>
      </c>
      <c r="BT83" s="29">
        <v>0</v>
      </c>
      <c r="BU83" s="29">
        <v>0</v>
      </c>
      <c r="BV83" s="29">
        <v>0</v>
      </c>
      <c r="BW83" s="29">
        <v>0</v>
      </c>
      <c r="BX83" s="29">
        <v>0</v>
      </c>
      <c r="BY83" s="29">
        <v>0</v>
      </c>
      <c r="BZ83" s="29">
        <v>0</v>
      </c>
      <c r="CA83" s="29">
        <v>0</v>
      </c>
      <c r="CB83" s="29">
        <v>0</v>
      </c>
      <c r="CC83" s="29">
        <v>0</v>
      </c>
      <c r="CD83" s="29">
        <v>0</v>
      </c>
      <c r="CE83" s="29">
        <v>0</v>
      </c>
      <c r="CF83" s="29">
        <v>9808.7151912568279</v>
      </c>
      <c r="CG83" s="29">
        <v>642870.43999999994</v>
      </c>
      <c r="CH83" s="29">
        <v>481880.92</v>
      </c>
      <c r="CI83" s="29">
        <v>47818.66</v>
      </c>
      <c r="CJ83" s="29">
        <v>0</v>
      </c>
      <c r="CK83" s="29">
        <v>0</v>
      </c>
      <c r="CL83" s="29">
        <v>0</v>
      </c>
      <c r="CM83" s="29">
        <v>0</v>
      </c>
      <c r="CN83" s="29">
        <v>0</v>
      </c>
      <c r="CO83" s="29">
        <v>226676.32</v>
      </c>
      <c r="CP83" s="29">
        <v>20900</v>
      </c>
      <c r="CQ83" s="29">
        <v>0</v>
      </c>
      <c r="CR83" s="29">
        <v>0</v>
      </c>
      <c r="CS83" s="29">
        <v>237940.39</v>
      </c>
      <c r="CT83" s="29">
        <v>39786.54</v>
      </c>
      <c r="CU83" s="5">
        <v>1.512</v>
      </c>
      <c r="CV83" s="5">
        <v>3.383</v>
      </c>
      <c r="CW83" s="5">
        <v>7.0010000000000003</v>
      </c>
      <c r="CX83" s="5">
        <v>0.60499999999999998</v>
      </c>
      <c r="CY83" s="5">
        <v>1.625</v>
      </c>
      <c r="CZ83" s="5">
        <v>0</v>
      </c>
      <c r="DA83" s="5"/>
      <c r="DB83" s="13">
        <v>447282649</v>
      </c>
      <c r="DC83" s="13">
        <v>32960911</v>
      </c>
      <c r="DD83" s="13">
        <v>27037138</v>
      </c>
      <c r="DE83" s="4">
        <v>40</v>
      </c>
      <c r="DF83" s="4">
        <v>324</v>
      </c>
      <c r="DG83" s="6">
        <v>60</v>
      </c>
      <c r="DH83" s="6">
        <v>12.75</v>
      </c>
      <c r="DI83" s="6">
        <v>305.25</v>
      </c>
      <c r="DJ83" s="5">
        <v>1.6E-2</v>
      </c>
      <c r="DK83" s="41">
        <v>0.48899999999999999</v>
      </c>
      <c r="DL83" s="41">
        <f>DE83/DF83</f>
        <v>0.12345679012345678</v>
      </c>
      <c r="DM83" s="4">
        <f>DF83/(DY83+DZ83)</f>
        <v>11.872480762183951</v>
      </c>
      <c r="DN83" s="41">
        <f>(DQ83+DR83)/(DT83+DU83)</f>
        <v>0.96318006483069563</v>
      </c>
      <c r="DO83" s="43">
        <v>20</v>
      </c>
      <c r="DP83" s="28">
        <v>18.06481481481481</v>
      </c>
      <c r="DQ83" s="28">
        <v>218.02681077844878</v>
      </c>
      <c r="DR83" s="28">
        <v>74.693930710008573</v>
      </c>
      <c r="DS83" s="28">
        <v>18.06481481481481</v>
      </c>
      <c r="DT83" s="28">
        <v>225.44642857142861</v>
      </c>
      <c r="DU83" s="28">
        <v>78.464285714285708</v>
      </c>
      <c r="DV83" s="54">
        <v>45492.936536392968</v>
      </c>
      <c r="DW83" s="55">
        <v>12.571428571428571</v>
      </c>
      <c r="DX83" s="56">
        <v>0.2857142857142857</v>
      </c>
      <c r="DY83" s="55">
        <v>27.29</v>
      </c>
      <c r="DZ83" s="55">
        <v>0</v>
      </c>
      <c r="EA83" s="44">
        <v>23</v>
      </c>
      <c r="EB83" s="44">
        <v>21.615400000000001</v>
      </c>
      <c r="EC83" s="44">
        <v>25.076899999999998</v>
      </c>
      <c r="ED83" s="44">
        <v>22.1538</v>
      </c>
      <c r="EE83" s="44">
        <v>23.076899999999998</v>
      </c>
      <c r="EF83" s="45">
        <v>13</v>
      </c>
      <c r="EG83" s="53">
        <v>1403670.75</v>
      </c>
      <c r="EH83" s="53">
        <v>28362.43</v>
      </c>
      <c r="EI83" s="53">
        <v>0</v>
      </c>
      <c r="EJ83" s="53">
        <v>84182.959999999992</v>
      </c>
      <c r="EK83" s="53">
        <v>180980.99000000002</v>
      </c>
      <c r="EL83" s="53">
        <v>63400</v>
      </c>
      <c r="EM83" s="53">
        <v>0</v>
      </c>
      <c r="EN83" s="53">
        <v>73755.149999999994</v>
      </c>
      <c r="EO83" s="53">
        <v>65722.06</v>
      </c>
      <c r="EP83" s="53">
        <v>56074</v>
      </c>
      <c r="EQ83" s="53">
        <v>0</v>
      </c>
      <c r="ER83" s="53">
        <v>0</v>
      </c>
      <c r="ES83" s="53">
        <v>0</v>
      </c>
      <c r="ET83" s="53">
        <v>77716.2</v>
      </c>
      <c r="EU83" s="53">
        <v>271239.59999999998</v>
      </c>
      <c r="EV83" s="53">
        <v>4301.3500000000004</v>
      </c>
      <c r="EW83" s="53">
        <v>0</v>
      </c>
      <c r="EX83" s="53">
        <v>18250.87</v>
      </c>
      <c r="EY83" s="53">
        <v>58733.21</v>
      </c>
      <c r="EZ83" s="53">
        <v>25414.43</v>
      </c>
      <c r="FA83" s="53">
        <v>0</v>
      </c>
      <c r="FB83" s="53">
        <v>20158.52</v>
      </c>
      <c r="FC83" s="53">
        <v>6081.11</v>
      </c>
      <c r="FD83" s="53">
        <v>9791.2099999999991</v>
      </c>
      <c r="FE83" s="53">
        <v>0</v>
      </c>
      <c r="FF83" s="53">
        <v>0</v>
      </c>
      <c r="FG83" s="53">
        <v>0</v>
      </c>
      <c r="FH83" s="53">
        <v>9851.43</v>
      </c>
      <c r="FI83" s="53">
        <v>5435.27</v>
      </c>
      <c r="FJ83" s="53">
        <v>0</v>
      </c>
      <c r="FK83" s="53">
        <v>0</v>
      </c>
      <c r="FL83" s="53">
        <v>144302.25</v>
      </c>
      <c r="FM83" s="53">
        <v>32648.639999999996</v>
      </c>
      <c r="FN83" s="53">
        <v>3529</v>
      </c>
      <c r="FO83" s="53">
        <v>0</v>
      </c>
      <c r="FP83" s="53">
        <v>98767.89</v>
      </c>
      <c r="FQ83" s="53">
        <v>25683.35</v>
      </c>
      <c r="FR83" s="53">
        <v>80210.89</v>
      </c>
      <c r="FS83" s="53">
        <v>0</v>
      </c>
      <c r="FT83" s="53">
        <v>0</v>
      </c>
      <c r="FU83" s="53">
        <v>0</v>
      </c>
      <c r="FV83" s="53">
        <v>23915.25</v>
      </c>
      <c r="FW83" s="53">
        <v>137032.01999999996</v>
      </c>
      <c r="FX83" s="53">
        <v>1617.64</v>
      </c>
      <c r="FY83" s="53">
        <v>0</v>
      </c>
      <c r="FZ83" s="53">
        <v>3737.25</v>
      </c>
      <c r="GA83" s="53">
        <v>4427.13</v>
      </c>
      <c r="GB83" s="53">
        <v>3637.38</v>
      </c>
      <c r="GC83" s="53">
        <v>0</v>
      </c>
      <c r="GD83" s="53">
        <v>75954.66</v>
      </c>
      <c r="GE83" s="53">
        <v>36880.639999999999</v>
      </c>
      <c r="GF83" s="53">
        <v>86639.29</v>
      </c>
      <c r="GG83" s="53">
        <v>0</v>
      </c>
      <c r="GH83" s="53">
        <v>0</v>
      </c>
      <c r="GI83" s="53">
        <v>0</v>
      </c>
      <c r="GJ83" s="53">
        <v>15204.630000000001</v>
      </c>
      <c r="GK83" s="53">
        <v>34589.350000000006</v>
      </c>
      <c r="GL83" s="53">
        <v>0</v>
      </c>
      <c r="GM83" s="53">
        <v>0</v>
      </c>
      <c r="GN83" s="53">
        <v>200</v>
      </c>
      <c r="GO83" s="53">
        <v>822</v>
      </c>
      <c r="GP83" s="53">
        <v>822</v>
      </c>
      <c r="GQ83" s="53">
        <v>117587.78</v>
      </c>
      <c r="GR83" s="53">
        <v>11300.75</v>
      </c>
      <c r="GS83" s="53">
        <v>22109.360000000001</v>
      </c>
      <c r="GT83" s="53">
        <v>0</v>
      </c>
      <c r="GU83" s="53">
        <v>0</v>
      </c>
      <c r="GV83" s="53">
        <v>0</v>
      </c>
      <c r="GW83" s="53">
        <v>0</v>
      </c>
      <c r="GX83" s="53">
        <v>0</v>
      </c>
      <c r="GY83" s="53">
        <v>0</v>
      </c>
      <c r="GZ83" s="53">
        <v>0</v>
      </c>
      <c r="HA83" s="53">
        <v>0</v>
      </c>
      <c r="HB83" s="53">
        <v>690</v>
      </c>
      <c r="HC83" s="53">
        <v>9001.74</v>
      </c>
      <c r="HD83" s="53">
        <v>516</v>
      </c>
      <c r="HE83" s="53">
        <v>0</v>
      </c>
      <c r="HF83" s="53">
        <v>0</v>
      </c>
      <c r="HG83" s="53">
        <v>0</v>
      </c>
      <c r="HH83" s="53">
        <v>5225</v>
      </c>
      <c r="HI83" s="53">
        <v>0</v>
      </c>
      <c r="HJ83" s="53">
        <v>0</v>
      </c>
      <c r="HK83" s="53">
        <v>544117.77</v>
      </c>
      <c r="HL83" s="53">
        <v>6416.19</v>
      </c>
    </row>
    <row r="84" spans="1:220" ht="18" customHeight="1" x14ac:dyDescent="0.3">
      <c r="A84" s="2">
        <v>38003</v>
      </c>
      <c r="B84" s="3" t="s">
        <v>115</v>
      </c>
      <c r="C84" s="3" t="s">
        <v>515</v>
      </c>
      <c r="D84" s="6">
        <v>198.07036726000001</v>
      </c>
      <c r="E84" s="15" t="s">
        <v>113</v>
      </c>
      <c r="F84" s="4">
        <v>161</v>
      </c>
      <c r="G84" s="29">
        <v>1419201.09</v>
      </c>
      <c r="H84" s="29">
        <v>15161.32</v>
      </c>
      <c r="I84" s="29">
        <v>500362.64</v>
      </c>
      <c r="J84" s="29">
        <v>82382.61</v>
      </c>
      <c r="K84" s="29">
        <v>680765.89</v>
      </c>
      <c r="L84" s="29">
        <v>0</v>
      </c>
      <c r="M84" s="29">
        <v>0</v>
      </c>
      <c r="N84" s="29">
        <v>11737.53</v>
      </c>
      <c r="O84" s="29">
        <v>488179.48</v>
      </c>
      <c r="P84" s="29">
        <v>0</v>
      </c>
      <c r="Q84" s="29">
        <v>0</v>
      </c>
      <c r="R84" s="29">
        <v>0</v>
      </c>
      <c r="S84" s="29">
        <v>15.22</v>
      </c>
      <c r="T84" s="29">
        <v>0</v>
      </c>
      <c r="U84" s="29">
        <v>0</v>
      </c>
      <c r="V84" s="29">
        <v>0</v>
      </c>
      <c r="W84" s="29">
        <v>464333</v>
      </c>
      <c r="X84" s="29">
        <v>0</v>
      </c>
      <c r="Y84" s="29">
        <v>0</v>
      </c>
      <c r="Z84" s="29">
        <v>0</v>
      </c>
      <c r="AA84" s="29">
        <v>57122</v>
      </c>
      <c r="AB84" s="29">
        <v>1059424.7</v>
      </c>
      <c r="AC84" s="29">
        <v>23295.97</v>
      </c>
      <c r="AD84" s="29">
        <v>0</v>
      </c>
      <c r="AE84" s="29">
        <v>81993.87</v>
      </c>
      <c r="AF84" s="29">
        <v>0</v>
      </c>
      <c r="AG84" s="29">
        <v>0</v>
      </c>
      <c r="AH84" s="29">
        <v>265372.76</v>
      </c>
      <c r="AI84" s="29">
        <v>3938.36</v>
      </c>
      <c r="AJ84" s="29">
        <v>0</v>
      </c>
      <c r="AK84" s="29">
        <v>0</v>
      </c>
      <c r="AL84" s="29">
        <v>0</v>
      </c>
      <c r="AM84" s="29">
        <v>0</v>
      </c>
      <c r="AN84" s="29">
        <v>149636.71</v>
      </c>
      <c r="AO84" s="29">
        <v>367469.79000000004</v>
      </c>
      <c r="AP84" s="29">
        <v>87079.6</v>
      </c>
      <c r="AQ84" s="29">
        <v>0</v>
      </c>
      <c r="AR84" s="29">
        <v>198889.61</v>
      </c>
      <c r="AS84" s="29">
        <v>73038.92</v>
      </c>
      <c r="AT84" s="29">
        <v>3029.1</v>
      </c>
      <c r="AU84" s="29">
        <v>7365.6</v>
      </c>
      <c r="AV84" s="29">
        <v>0</v>
      </c>
      <c r="AW84" s="29">
        <v>0</v>
      </c>
      <c r="AX84" s="29">
        <v>112952.14000000001</v>
      </c>
      <c r="AY84" s="29">
        <v>70329.38</v>
      </c>
      <c r="AZ84" s="29">
        <v>1407.4699999999998</v>
      </c>
      <c r="BA84" s="29">
        <v>5150</v>
      </c>
      <c r="BB84" s="29">
        <v>0</v>
      </c>
      <c r="BC84" s="29">
        <v>194317.02</v>
      </c>
      <c r="BD84" s="29">
        <v>552.99</v>
      </c>
      <c r="BE84" s="29">
        <v>0</v>
      </c>
      <c r="BF84" s="29">
        <v>0</v>
      </c>
      <c r="BG84" s="29">
        <v>0</v>
      </c>
      <c r="BH84" s="29">
        <v>0</v>
      </c>
      <c r="BI84" s="29">
        <v>34308.83</v>
      </c>
      <c r="BJ84" s="29">
        <v>37653.879999999997</v>
      </c>
      <c r="BK84" s="29">
        <v>22568.05</v>
      </c>
      <c r="BL84" s="29">
        <v>0</v>
      </c>
      <c r="BM84" s="29">
        <v>0</v>
      </c>
      <c r="BN84" s="29">
        <v>0</v>
      </c>
      <c r="BO84" s="29">
        <v>571</v>
      </c>
      <c r="BP84" s="29">
        <v>79654.039999999994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0</v>
      </c>
      <c r="BY84" s="29">
        <v>0</v>
      </c>
      <c r="BZ84" s="29">
        <v>0</v>
      </c>
      <c r="CA84" s="29">
        <v>0</v>
      </c>
      <c r="CB84" s="29">
        <v>0</v>
      </c>
      <c r="CC84" s="29">
        <v>0</v>
      </c>
      <c r="CD84" s="29">
        <v>0</v>
      </c>
      <c r="CE84" s="29">
        <v>0</v>
      </c>
      <c r="CF84" s="29">
        <v>14219.300633511173</v>
      </c>
      <c r="CG84" s="29">
        <v>1140994.99</v>
      </c>
      <c r="CH84" s="29">
        <v>1423008.45</v>
      </c>
      <c r="CI84" s="29">
        <v>209983.6</v>
      </c>
      <c r="CJ84" s="29">
        <v>42932.49</v>
      </c>
      <c r="CK84" s="29">
        <v>0</v>
      </c>
      <c r="CL84" s="29">
        <v>0</v>
      </c>
      <c r="CM84" s="29">
        <v>0</v>
      </c>
      <c r="CN84" s="29">
        <v>0</v>
      </c>
      <c r="CO84" s="29">
        <v>101055.02</v>
      </c>
      <c r="CP84" s="29">
        <v>2900</v>
      </c>
      <c r="CQ84" s="29">
        <v>0</v>
      </c>
      <c r="CR84" s="29">
        <v>0</v>
      </c>
      <c r="CS84" s="29">
        <v>107032.92</v>
      </c>
      <c r="CT84" s="29">
        <v>3159.32</v>
      </c>
      <c r="CU84" s="5">
        <v>2.8899999999999997</v>
      </c>
      <c r="CV84" s="5">
        <v>6.4660000000000002</v>
      </c>
      <c r="CW84" s="5">
        <v>13.382000000000001</v>
      </c>
      <c r="CX84" s="5">
        <v>1.5669999999999999</v>
      </c>
      <c r="CY84" s="5">
        <v>1.9039999999999999</v>
      </c>
      <c r="CZ84" s="5">
        <v>0</v>
      </c>
      <c r="DA84" s="5" t="s">
        <v>430</v>
      </c>
      <c r="DB84" s="13">
        <v>260380653</v>
      </c>
      <c r="DC84" s="13">
        <v>38824826</v>
      </c>
      <c r="DD84" s="13">
        <v>27780405</v>
      </c>
      <c r="DE84" s="4">
        <v>30</v>
      </c>
      <c r="DF84" s="4">
        <v>178</v>
      </c>
      <c r="DG84" s="6">
        <v>18</v>
      </c>
      <c r="DH84" s="6">
        <v>3</v>
      </c>
      <c r="DI84" s="6">
        <v>164</v>
      </c>
      <c r="DJ84" s="5">
        <v>1.2E-2</v>
      </c>
      <c r="DK84" s="41">
        <v>0.379</v>
      </c>
      <c r="DL84" s="41">
        <f>DE84/DF84</f>
        <v>0.16853932584269662</v>
      </c>
      <c r="DM84" s="4">
        <f>DF84/(DY84+DZ84)</f>
        <v>8.9853609288238303</v>
      </c>
      <c r="DN84" s="41">
        <f>(DQ84+DR84)/(DT84+DU84)</f>
        <v>0.9594430311897727</v>
      </c>
      <c r="DO84" s="43">
        <v>8</v>
      </c>
      <c r="DP84" s="28">
        <v>17.070422535211268</v>
      </c>
      <c r="DQ84" s="28">
        <v>100.77055832304561</v>
      </c>
      <c r="DR84" s="28">
        <v>56.0340243902439</v>
      </c>
      <c r="DS84" s="28">
        <v>17.070422535211268</v>
      </c>
      <c r="DT84" s="28">
        <v>105.07317073170732</v>
      </c>
      <c r="DU84" s="28">
        <v>58.359756097560975</v>
      </c>
      <c r="DV84" s="54">
        <v>42698.604187437704</v>
      </c>
      <c r="DW84" s="55">
        <v>16.523809523809526</v>
      </c>
      <c r="DX84" s="56">
        <v>9.5238095238095233E-2</v>
      </c>
      <c r="DY84" s="55">
        <v>19.809999999999992</v>
      </c>
      <c r="DZ84" s="55">
        <v>0</v>
      </c>
      <c r="EA84" s="44"/>
      <c r="EB84" s="44"/>
      <c r="EC84" s="44"/>
      <c r="ED84" s="44"/>
      <c r="EE84" s="44"/>
      <c r="EF84" s="45">
        <v>5</v>
      </c>
      <c r="EG84" s="53">
        <v>903123.09</v>
      </c>
      <c r="EH84" s="53">
        <v>20320.060000000001</v>
      </c>
      <c r="EI84" s="53">
        <v>0</v>
      </c>
      <c r="EJ84" s="53">
        <v>110963.72</v>
      </c>
      <c r="EK84" s="53">
        <v>214918.16</v>
      </c>
      <c r="EL84" s="53">
        <v>51500</v>
      </c>
      <c r="EM84" s="53">
        <v>0</v>
      </c>
      <c r="EN84" s="53">
        <v>83269.8</v>
      </c>
      <c r="EO84" s="53">
        <v>31654.68</v>
      </c>
      <c r="EP84" s="53">
        <v>40077.410000000003</v>
      </c>
      <c r="EQ84" s="53">
        <v>8112.57</v>
      </c>
      <c r="ER84" s="53">
        <v>0</v>
      </c>
      <c r="ES84" s="53">
        <v>0</v>
      </c>
      <c r="ET84" s="53">
        <v>69312.63</v>
      </c>
      <c r="EU84" s="53">
        <v>300017.08999999997</v>
      </c>
      <c r="EV84" s="53">
        <v>2903.31</v>
      </c>
      <c r="EW84" s="53">
        <v>0</v>
      </c>
      <c r="EX84" s="53">
        <v>27797.95</v>
      </c>
      <c r="EY84" s="53">
        <v>121457.46</v>
      </c>
      <c r="EZ84" s="53">
        <v>34493.379999999997</v>
      </c>
      <c r="FA84" s="53">
        <v>0</v>
      </c>
      <c r="FB84" s="53">
        <v>35674.39</v>
      </c>
      <c r="FC84" s="53">
        <v>2947.03</v>
      </c>
      <c r="FD84" s="53">
        <v>18099.8</v>
      </c>
      <c r="FE84" s="53">
        <v>977.8</v>
      </c>
      <c r="FF84" s="53">
        <v>0</v>
      </c>
      <c r="FG84" s="53">
        <v>0</v>
      </c>
      <c r="FH84" s="53">
        <v>8933.7000000000007</v>
      </c>
      <c r="FI84" s="53">
        <v>106055.89</v>
      </c>
      <c r="FJ84" s="53">
        <v>3837.36</v>
      </c>
      <c r="FK84" s="53">
        <v>0</v>
      </c>
      <c r="FL84" s="53">
        <v>41971.38</v>
      </c>
      <c r="FM84" s="53">
        <v>13536.7</v>
      </c>
      <c r="FN84" s="53">
        <v>553.52</v>
      </c>
      <c r="FO84" s="53">
        <v>0</v>
      </c>
      <c r="FP84" s="53">
        <v>54787.71</v>
      </c>
      <c r="FQ84" s="53">
        <v>19851.849999999999</v>
      </c>
      <c r="FR84" s="53">
        <v>81862.06</v>
      </c>
      <c r="FS84" s="53">
        <v>1286.9000000000001</v>
      </c>
      <c r="FT84" s="53">
        <v>0</v>
      </c>
      <c r="FU84" s="53">
        <v>0</v>
      </c>
      <c r="FV84" s="53">
        <v>26700.54</v>
      </c>
      <c r="FW84" s="53">
        <v>95881.159999999989</v>
      </c>
      <c r="FX84" s="53">
        <v>173.6</v>
      </c>
      <c r="FY84" s="53">
        <v>0</v>
      </c>
      <c r="FZ84" s="53">
        <v>73789.22</v>
      </c>
      <c r="GA84" s="53">
        <v>4970.9799999999996</v>
      </c>
      <c r="GB84" s="53">
        <v>5161.7</v>
      </c>
      <c r="GC84" s="53">
        <v>0</v>
      </c>
      <c r="GD84" s="53">
        <v>27443.56</v>
      </c>
      <c r="GE84" s="53">
        <v>19321.64</v>
      </c>
      <c r="GF84" s="53">
        <v>48361.79</v>
      </c>
      <c r="GG84" s="53">
        <v>27.65</v>
      </c>
      <c r="GH84" s="53">
        <v>0</v>
      </c>
      <c r="GI84" s="53">
        <v>0</v>
      </c>
      <c r="GJ84" s="53">
        <v>22359.43</v>
      </c>
      <c r="GK84" s="53">
        <v>598.6</v>
      </c>
      <c r="GL84" s="53">
        <v>0</v>
      </c>
      <c r="GM84" s="53">
        <v>0</v>
      </c>
      <c r="GN84" s="53">
        <v>2284.6999999999998</v>
      </c>
      <c r="GO84" s="53">
        <v>0</v>
      </c>
      <c r="GP84" s="53">
        <v>0</v>
      </c>
      <c r="GQ84" s="53">
        <v>0</v>
      </c>
      <c r="GR84" s="53">
        <v>191919.67</v>
      </c>
      <c r="GS84" s="53">
        <v>174.76</v>
      </c>
      <c r="GT84" s="53">
        <v>0</v>
      </c>
      <c r="GU84" s="53">
        <v>0</v>
      </c>
      <c r="GV84" s="53">
        <v>0</v>
      </c>
      <c r="GW84" s="53">
        <v>0</v>
      </c>
      <c r="GX84" s="53">
        <v>14595.81</v>
      </c>
      <c r="GY84" s="53">
        <v>1115.5</v>
      </c>
      <c r="GZ84" s="53">
        <v>0</v>
      </c>
      <c r="HA84" s="53">
        <v>0</v>
      </c>
      <c r="HB84" s="53">
        <v>813</v>
      </c>
      <c r="HC84" s="53">
        <v>36562.009999999995</v>
      </c>
      <c r="HD84" s="53">
        <v>521</v>
      </c>
      <c r="HE84" s="53">
        <v>0</v>
      </c>
      <c r="HF84" s="53">
        <v>111.5</v>
      </c>
      <c r="HG84" s="53">
        <v>212.95</v>
      </c>
      <c r="HH84" s="53">
        <v>1315</v>
      </c>
      <c r="HI84" s="53">
        <v>120</v>
      </c>
      <c r="HJ84" s="53">
        <v>0</v>
      </c>
      <c r="HK84" s="53">
        <v>0</v>
      </c>
      <c r="HL84" s="53">
        <v>5358.8600000000006</v>
      </c>
    </row>
    <row r="85" spans="1:220" ht="18" customHeight="1" x14ac:dyDescent="0.3">
      <c r="A85" s="2">
        <v>45005</v>
      </c>
      <c r="B85" s="3" t="s">
        <v>140</v>
      </c>
      <c r="C85" s="3" t="s">
        <v>533</v>
      </c>
      <c r="D85" s="6">
        <v>424.79911532</v>
      </c>
      <c r="E85" s="15" t="s">
        <v>139</v>
      </c>
      <c r="F85" s="4">
        <v>211</v>
      </c>
      <c r="G85" s="29">
        <v>1162495.7</v>
      </c>
      <c r="H85" s="29">
        <v>19715.84</v>
      </c>
      <c r="I85" s="29">
        <v>511412.64</v>
      </c>
      <c r="J85" s="29">
        <v>101422.96</v>
      </c>
      <c r="K85" s="29">
        <v>677857.45</v>
      </c>
      <c r="L85" s="29">
        <v>0</v>
      </c>
      <c r="M85" s="29">
        <v>0</v>
      </c>
      <c r="N85" s="29">
        <v>73.13</v>
      </c>
      <c r="O85" s="29">
        <v>315464.27</v>
      </c>
      <c r="P85" s="29">
        <v>0</v>
      </c>
      <c r="Q85" s="29">
        <v>0</v>
      </c>
      <c r="R85" s="29">
        <v>34.520000000000003</v>
      </c>
      <c r="S85" s="29">
        <v>3381.05</v>
      </c>
      <c r="T85" s="29">
        <v>0</v>
      </c>
      <c r="U85" s="29">
        <v>0</v>
      </c>
      <c r="V85" s="29">
        <v>0</v>
      </c>
      <c r="W85" s="29">
        <v>478008</v>
      </c>
      <c r="X85" s="29">
        <v>0</v>
      </c>
      <c r="Y85" s="29">
        <v>0</v>
      </c>
      <c r="Z85" s="29">
        <v>0</v>
      </c>
      <c r="AA85" s="29">
        <v>58128</v>
      </c>
      <c r="AB85" s="29">
        <v>1173952.45</v>
      </c>
      <c r="AC85" s="29">
        <v>0</v>
      </c>
      <c r="AD85" s="29">
        <v>0</v>
      </c>
      <c r="AE85" s="29">
        <v>44130.720000000001</v>
      </c>
      <c r="AF85" s="29">
        <v>0</v>
      </c>
      <c r="AG85" s="29">
        <v>0</v>
      </c>
      <c r="AH85" s="29">
        <v>311904.73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15801.16</v>
      </c>
      <c r="AO85" s="29">
        <v>194398.33000000002</v>
      </c>
      <c r="AP85" s="29">
        <v>61328.85</v>
      </c>
      <c r="AQ85" s="29">
        <v>0</v>
      </c>
      <c r="AR85" s="29">
        <v>221369.36</v>
      </c>
      <c r="AS85" s="29">
        <v>124748.75</v>
      </c>
      <c r="AT85" s="29">
        <v>0</v>
      </c>
      <c r="AU85" s="29">
        <v>0</v>
      </c>
      <c r="AV85" s="29">
        <v>0</v>
      </c>
      <c r="AW85" s="29">
        <v>0</v>
      </c>
      <c r="AX85" s="29">
        <v>85956.73000000001</v>
      </c>
      <c r="AY85" s="29">
        <v>504.45</v>
      </c>
      <c r="AZ85" s="29">
        <v>0</v>
      </c>
      <c r="BA85" s="29">
        <v>0</v>
      </c>
      <c r="BB85" s="29">
        <v>16393</v>
      </c>
      <c r="BC85" s="29">
        <v>476443.45</v>
      </c>
      <c r="BD85" s="29">
        <v>74804.25</v>
      </c>
      <c r="BE85" s="29">
        <v>0</v>
      </c>
      <c r="BF85" s="29">
        <v>0</v>
      </c>
      <c r="BG85" s="29">
        <v>0</v>
      </c>
      <c r="BH85" s="29">
        <v>3937.68</v>
      </c>
      <c r="BI85" s="29">
        <v>9387.65</v>
      </c>
      <c r="BJ85" s="29">
        <v>0</v>
      </c>
      <c r="BK85" s="29">
        <v>11734.08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0</v>
      </c>
      <c r="CF85" s="29">
        <v>10512.633412169855</v>
      </c>
      <c r="CG85" s="29">
        <v>818487.96</v>
      </c>
      <c r="CH85" s="29">
        <v>618317.85</v>
      </c>
      <c r="CI85" s="29">
        <v>423543.32</v>
      </c>
      <c r="CJ85" s="29">
        <v>147499.37</v>
      </c>
      <c r="CK85" s="29">
        <v>0</v>
      </c>
      <c r="CL85" s="29">
        <v>0</v>
      </c>
      <c r="CM85" s="29">
        <v>146956.43</v>
      </c>
      <c r="CN85" s="29">
        <v>27836.81</v>
      </c>
      <c r="CO85" s="29">
        <v>164893.34</v>
      </c>
      <c r="CP85" s="29">
        <v>0</v>
      </c>
      <c r="CQ85" s="29">
        <v>66942.34</v>
      </c>
      <c r="CR85" s="29">
        <v>2651752.9300000002</v>
      </c>
      <c r="CS85" s="29">
        <v>168773.04</v>
      </c>
      <c r="CT85" s="29">
        <v>0</v>
      </c>
      <c r="CU85" s="5">
        <v>1.512</v>
      </c>
      <c r="CV85" s="5">
        <v>3.383</v>
      </c>
      <c r="CW85" s="5">
        <v>7.0010000000000003</v>
      </c>
      <c r="CX85" s="5">
        <v>0.59</v>
      </c>
      <c r="CY85" s="5">
        <v>1.25</v>
      </c>
      <c r="CZ85" s="5">
        <v>0.55000000000000004</v>
      </c>
      <c r="DA85" s="5"/>
      <c r="DB85" s="13">
        <v>429010767</v>
      </c>
      <c r="DC85" s="13">
        <v>42346431</v>
      </c>
      <c r="DD85" s="13">
        <v>30373500</v>
      </c>
      <c r="DE85" s="4">
        <v>28</v>
      </c>
      <c r="DF85" s="4">
        <v>226</v>
      </c>
      <c r="DG85" s="6">
        <v>36</v>
      </c>
      <c r="DH85" s="6">
        <v>1</v>
      </c>
      <c r="DI85" s="6">
        <v>211</v>
      </c>
      <c r="DJ85" s="5">
        <v>0</v>
      </c>
      <c r="DK85" s="41">
        <v>0.50700000000000001</v>
      </c>
      <c r="DL85" s="41">
        <f>DE85/DF85</f>
        <v>0.12389380530973451</v>
      </c>
      <c r="DM85" s="4">
        <f>DF85/(DY85+DZ85)</f>
        <v>11.06216348507097</v>
      </c>
      <c r="DN85" s="41">
        <f>(DQ85+DR85)/(DT85+DU85)</f>
        <v>0.96564625408770854</v>
      </c>
      <c r="DO85" s="43">
        <v>14</v>
      </c>
      <c r="DP85" s="28">
        <v>13.886227544910179</v>
      </c>
      <c r="DQ85" s="28">
        <v>139.53968133907622</v>
      </c>
      <c r="DR85" s="28">
        <v>63.627664670658675</v>
      </c>
      <c r="DS85" s="28">
        <v>13.886227544910179</v>
      </c>
      <c r="DT85" s="28">
        <v>143.67664670658684</v>
      </c>
      <c r="DU85" s="28">
        <v>66.718562874251489</v>
      </c>
      <c r="DV85" s="54">
        <v>44461.530765357486</v>
      </c>
      <c r="DW85" s="55">
        <v>17</v>
      </c>
      <c r="DX85" s="56">
        <v>0.2</v>
      </c>
      <c r="DY85" s="55">
        <v>19.430000000000007</v>
      </c>
      <c r="DZ85" s="55">
        <v>1.0000000000000002</v>
      </c>
      <c r="EA85" s="44">
        <v>20.100000000000001</v>
      </c>
      <c r="EB85" s="44">
        <v>20.9</v>
      </c>
      <c r="EC85" s="44">
        <v>21.1</v>
      </c>
      <c r="ED85" s="44">
        <v>21.4</v>
      </c>
      <c r="EE85" s="44">
        <v>21</v>
      </c>
      <c r="EF85" s="45">
        <v>10</v>
      </c>
      <c r="EG85" s="53">
        <v>1067463.8800000001</v>
      </c>
      <c r="EH85" s="53">
        <v>0</v>
      </c>
      <c r="EI85" s="53">
        <v>0</v>
      </c>
      <c r="EJ85" s="53">
        <v>13024.79</v>
      </c>
      <c r="EK85" s="53">
        <v>132495.04999999999</v>
      </c>
      <c r="EL85" s="53">
        <v>41041.480000000003</v>
      </c>
      <c r="EM85" s="53">
        <v>0</v>
      </c>
      <c r="EN85" s="53">
        <v>57353.599999999999</v>
      </c>
      <c r="EO85" s="53">
        <v>62006.15</v>
      </c>
      <c r="EP85" s="53">
        <v>57691.85</v>
      </c>
      <c r="EQ85" s="53">
        <v>0</v>
      </c>
      <c r="ER85" s="53">
        <v>0</v>
      </c>
      <c r="ES85" s="53">
        <v>0</v>
      </c>
      <c r="ET85" s="53">
        <v>45613.11</v>
      </c>
      <c r="EU85" s="53">
        <v>298695.13999999996</v>
      </c>
      <c r="EV85" s="53">
        <v>0</v>
      </c>
      <c r="EW85" s="53">
        <v>0</v>
      </c>
      <c r="EX85" s="53">
        <v>1711.56</v>
      </c>
      <c r="EY85" s="53">
        <v>44633.51</v>
      </c>
      <c r="EZ85" s="53">
        <v>5581.06</v>
      </c>
      <c r="FA85" s="53">
        <v>0</v>
      </c>
      <c r="FB85" s="53">
        <v>15725.93</v>
      </c>
      <c r="FC85" s="53">
        <v>8172.56</v>
      </c>
      <c r="FD85" s="53">
        <v>11272.41</v>
      </c>
      <c r="FE85" s="53">
        <v>0</v>
      </c>
      <c r="FF85" s="53">
        <v>0</v>
      </c>
      <c r="FG85" s="53">
        <v>0</v>
      </c>
      <c r="FH85" s="53">
        <v>5649.6399999999994</v>
      </c>
      <c r="FI85" s="53">
        <v>80609.740000000005</v>
      </c>
      <c r="FJ85" s="53">
        <v>0</v>
      </c>
      <c r="FK85" s="53">
        <v>0</v>
      </c>
      <c r="FL85" s="53">
        <v>340.22</v>
      </c>
      <c r="FM85" s="53">
        <v>20569.830000000002</v>
      </c>
      <c r="FN85" s="53">
        <v>10596.57</v>
      </c>
      <c r="FO85" s="53">
        <v>2651752.9300000002</v>
      </c>
      <c r="FP85" s="53">
        <v>297422.69</v>
      </c>
      <c r="FQ85" s="53">
        <v>15160.89</v>
      </c>
      <c r="FR85" s="53">
        <v>37130.400000000001</v>
      </c>
      <c r="FS85" s="53">
        <v>0</v>
      </c>
      <c r="FT85" s="53">
        <v>0</v>
      </c>
      <c r="FU85" s="53">
        <v>0</v>
      </c>
      <c r="FV85" s="53">
        <v>23256.769999999997</v>
      </c>
      <c r="FW85" s="53">
        <v>47084.75</v>
      </c>
      <c r="FX85" s="53">
        <v>0</v>
      </c>
      <c r="FY85" s="53">
        <v>0</v>
      </c>
      <c r="FZ85" s="53">
        <v>633.59</v>
      </c>
      <c r="GA85" s="53">
        <v>577.28</v>
      </c>
      <c r="GB85" s="53">
        <v>391.74</v>
      </c>
      <c r="GC85" s="53">
        <v>0</v>
      </c>
      <c r="GD85" s="53">
        <v>25388.1</v>
      </c>
      <c r="GE85" s="53">
        <v>33947.15</v>
      </c>
      <c r="GF85" s="53">
        <v>59529.02</v>
      </c>
      <c r="GG85" s="53">
        <v>0</v>
      </c>
      <c r="GH85" s="53">
        <v>0</v>
      </c>
      <c r="GI85" s="53">
        <v>0</v>
      </c>
      <c r="GJ85" s="53">
        <v>6635.92</v>
      </c>
      <c r="GK85" s="53">
        <v>33259.300000000003</v>
      </c>
      <c r="GL85" s="53">
        <v>0</v>
      </c>
      <c r="GM85" s="53">
        <v>0</v>
      </c>
      <c r="GN85" s="53">
        <v>595.45000000000005</v>
      </c>
      <c r="GO85" s="53">
        <v>0</v>
      </c>
      <c r="GP85" s="53">
        <v>0</v>
      </c>
      <c r="GQ85" s="53">
        <v>16393</v>
      </c>
      <c r="GR85" s="53">
        <v>287601.49</v>
      </c>
      <c r="GS85" s="53">
        <v>74804.25</v>
      </c>
      <c r="GT85" s="53">
        <v>0</v>
      </c>
      <c r="GU85" s="53">
        <v>0</v>
      </c>
      <c r="GV85" s="53">
        <v>0</v>
      </c>
      <c r="GW85" s="53">
        <v>0</v>
      </c>
      <c r="GX85" s="53">
        <v>9513.14</v>
      </c>
      <c r="GY85" s="53">
        <v>2875.09</v>
      </c>
      <c r="GZ85" s="53">
        <v>0</v>
      </c>
      <c r="HA85" s="53">
        <v>0</v>
      </c>
      <c r="HB85" s="53">
        <v>0</v>
      </c>
      <c r="HC85" s="53">
        <v>7856.74</v>
      </c>
      <c r="HD85" s="53">
        <v>3718</v>
      </c>
      <c r="HE85" s="53">
        <v>0</v>
      </c>
      <c r="HF85" s="53">
        <v>14321</v>
      </c>
      <c r="HG85" s="53">
        <v>5462</v>
      </c>
      <c r="HH85" s="53">
        <v>3149.36</v>
      </c>
      <c r="HI85" s="53">
        <v>0</v>
      </c>
      <c r="HJ85" s="53">
        <v>0</v>
      </c>
      <c r="HK85" s="53">
        <v>70880.02</v>
      </c>
      <c r="HL85" s="53">
        <v>4675.8</v>
      </c>
    </row>
    <row r="86" spans="1:220" s="12" customFormat="1" ht="18" customHeight="1" x14ac:dyDescent="0.3">
      <c r="A86" s="2">
        <v>40001</v>
      </c>
      <c r="B86" s="3" t="s">
        <v>121</v>
      </c>
      <c r="C86" s="3" t="s">
        <v>520</v>
      </c>
      <c r="D86" s="6">
        <v>431.89863911999902</v>
      </c>
      <c r="E86" s="15" t="s">
        <v>122</v>
      </c>
      <c r="F86" s="4">
        <v>779</v>
      </c>
      <c r="G86" s="29">
        <v>5650985.3600000003</v>
      </c>
      <c r="H86" s="29">
        <v>101565.24</v>
      </c>
      <c r="I86" s="29">
        <v>576039.62</v>
      </c>
      <c r="J86" s="29">
        <v>424173.52</v>
      </c>
      <c r="K86" s="29">
        <v>2858052.85</v>
      </c>
      <c r="L86" s="29">
        <v>0</v>
      </c>
      <c r="M86" s="29">
        <v>0</v>
      </c>
      <c r="N86" s="29">
        <v>0</v>
      </c>
      <c r="O86" s="29">
        <v>1441693.59</v>
      </c>
      <c r="P86" s="29">
        <v>0</v>
      </c>
      <c r="Q86" s="29">
        <v>0</v>
      </c>
      <c r="R86" s="29">
        <v>214205</v>
      </c>
      <c r="S86" s="29">
        <v>13661.68</v>
      </c>
      <c r="T86" s="29">
        <v>0</v>
      </c>
      <c r="U86" s="29">
        <v>0</v>
      </c>
      <c r="V86" s="29">
        <v>0</v>
      </c>
      <c r="W86" s="29">
        <v>382183</v>
      </c>
      <c r="X86" s="29">
        <v>0</v>
      </c>
      <c r="Y86" s="29">
        <v>0</v>
      </c>
      <c r="Z86" s="29">
        <v>0</v>
      </c>
      <c r="AA86" s="29">
        <v>67661</v>
      </c>
      <c r="AB86" s="29">
        <v>4418249.129999999</v>
      </c>
      <c r="AC86" s="29">
        <v>0</v>
      </c>
      <c r="AD86" s="29">
        <v>0</v>
      </c>
      <c r="AE86" s="29">
        <v>253058.80000000002</v>
      </c>
      <c r="AF86" s="29">
        <v>0</v>
      </c>
      <c r="AG86" s="29">
        <v>0</v>
      </c>
      <c r="AH86" s="29">
        <v>1136736.0899999999</v>
      </c>
      <c r="AI86" s="29">
        <v>114863.70999999999</v>
      </c>
      <c r="AJ86" s="29">
        <v>0</v>
      </c>
      <c r="AK86" s="29">
        <v>0</v>
      </c>
      <c r="AL86" s="29">
        <v>0</v>
      </c>
      <c r="AM86" s="29">
        <v>0</v>
      </c>
      <c r="AN86" s="29">
        <v>701914.35</v>
      </c>
      <c r="AO86" s="29">
        <v>742367.41999999993</v>
      </c>
      <c r="AP86" s="29">
        <v>240921.55</v>
      </c>
      <c r="AQ86" s="29">
        <v>0</v>
      </c>
      <c r="AR86" s="29">
        <v>1140218.3899999999</v>
      </c>
      <c r="AS86" s="29">
        <v>196287.01</v>
      </c>
      <c r="AT86" s="29">
        <v>57803.130000000005</v>
      </c>
      <c r="AU86" s="29">
        <v>0</v>
      </c>
      <c r="AV86" s="29">
        <v>0</v>
      </c>
      <c r="AW86" s="29">
        <v>0</v>
      </c>
      <c r="AX86" s="29">
        <v>312689.78999999998</v>
      </c>
      <c r="AY86" s="29">
        <v>38907.910000000003</v>
      </c>
      <c r="AZ86" s="29">
        <v>591.16</v>
      </c>
      <c r="BA86" s="29">
        <v>12280.2</v>
      </c>
      <c r="BB86" s="29">
        <v>0</v>
      </c>
      <c r="BC86" s="29">
        <v>1887278.26</v>
      </c>
      <c r="BD86" s="29">
        <v>5494.99</v>
      </c>
      <c r="BE86" s="29">
        <v>53201.479999999996</v>
      </c>
      <c r="BF86" s="29">
        <v>0</v>
      </c>
      <c r="BG86" s="29">
        <v>0</v>
      </c>
      <c r="BH86" s="29">
        <v>308287.5</v>
      </c>
      <c r="BI86" s="29">
        <v>75073.759999999995</v>
      </c>
      <c r="BJ86" s="29">
        <v>212723.62</v>
      </c>
      <c r="BK86" s="29">
        <v>57832.21</v>
      </c>
      <c r="BL86" s="29">
        <v>0</v>
      </c>
      <c r="BM86" s="29">
        <v>0</v>
      </c>
      <c r="BN86" s="29">
        <v>0</v>
      </c>
      <c r="BO86" s="29">
        <v>36561.230000000003</v>
      </c>
      <c r="BP86" s="29">
        <v>81941.740000000005</v>
      </c>
      <c r="BQ86" s="29">
        <v>0</v>
      </c>
      <c r="BR86" s="29">
        <v>0</v>
      </c>
      <c r="BS86" s="29">
        <v>0</v>
      </c>
      <c r="BT86" s="29">
        <v>0</v>
      </c>
      <c r="BU86" s="29">
        <v>0</v>
      </c>
      <c r="BV86" s="29">
        <v>0</v>
      </c>
      <c r="BW86" s="29">
        <v>0</v>
      </c>
      <c r="BX86" s="29">
        <v>0</v>
      </c>
      <c r="BY86" s="29">
        <v>0</v>
      </c>
      <c r="BZ86" s="29">
        <v>0</v>
      </c>
      <c r="CA86" s="29">
        <v>6167.73</v>
      </c>
      <c r="CB86" s="29">
        <v>0</v>
      </c>
      <c r="CC86" s="29">
        <v>0</v>
      </c>
      <c r="CD86" s="29">
        <v>0</v>
      </c>
      <c r="CE86" s="29">
        <v>0</v>
      </c>
      <c r="CF86" s="29">
        <v>12075.177478475693</v>
      </c>
      <c r="CG86" s="29">
        <v>2788593.96</v>
      </c>
      <c r="CH86" s="29">
        <v>3374923.89</v>
      </c>
      <c r="CI86" s="29">
        <v>89300.47</v>
      </c>
      <c r="CJ86" s="29">
        <v>1405126.86</v>
      </c>
      <c r="CK86" s="29">
        <v>0</v>
      </c>
      <c r="CL86" s="29">
        <v>0</v>
      </c>
      <c r="CM86" s="29">
        <v>0</v>
      </c>
      <c r="CN86" s="29">
        <v>0</v>
      </c>
      <c r="CO86" s="29">
        <v>313311.99</v>
      </c>
      <c r="CP86" s="29">
        <v>4582.29</v>
      </c>
      <c r="CQ86" s="29">
        <v>0</v>
      </c>
      <c r="CR86" s="29">
        <v>0</v>
      </c>
      <c r="CS86" s="29">
        <v>337025.03</v>
      </c>
      <c r="CT86" s="29">
        <v>4486.72</v>
      </c>
      <c r="CU86" s="5">
        <v>1.512</v>
      </c>
      <c r="CV86" s="5">
        <v>3.383</v>
      </c>
      <c r="CW86" s="5">
        <v>7.0010000000000003</v>
      </c>
      <c r="CX86" s="5">
        <v>1.5669999999999999</v>
      </c>
      <c r="CY86" s="5">
        <v>2.9710000000000001</v>
      </c>
      <c r="CZ86" s="5">
        <v>0</v>
      </c>
      <c r="DA86" s="5"/>
      <c r="DB86" s="13">
        <v>5848197</v>
      </c>
      <c r="DC86" s="13">
        <v>312792933</v>
      </c>
      <c r="DD86" s="13">
        <v>622487766</v>
      </c>
      <c r="DE86" s="4">
        <v>110</v>
      </c>
      <c r="DF86" s="4">
        <v>779</v>
      </c>
      <c r="DG86" s="6">
        <v>35</v>
      </c>
      <c r="DH86" s="6">
        <v>46.26</v>
      </c>
      <c r="DI86" s="6">
        <v>757.99</v>
      </c>
      <c r="DJ86" s="5">
        <v>0.11</v>
      </c>
      <c r="DK86" s="41">
        <v>0.51</v>
      </c>
      <c r="DL86" s="41">
        <f>DE86/DF86</f>
        <v>0.14120667522464697</v>
      </c>
      <c r="DM86" s="4">
        <f>DF86/(DY86+DZ86)</f>
        <v>10.09459634573021</v>
      </c>
      <c r="DN86" s="41">
        <f>(DQ86+DR86)/(DT86+DU86)</f>
        <v>0.88604923324637863</v>
      </c>
      <c r="DO86" s="43">
        <v>101</v>
      </c>
      <c r="DP86" s="28">
        <v>0</v>
      </c>
      <c r="DQ86" s="28">
        <v>431.56884338944309</v>
      </c>
      <c r="DR86" s="28">
        <v>240.98309694609549</v>
      </c>
      <c r="DS86" s="28">
        <v>0</v>
      </c>
      <c r="DT86" s="28">
        <v>499.27853658536588</v>
      </c>
      <c r="DU86" s="28">
        <v>259.7672535355606</v>
      </c>
      <c r="DV86" s="54">
        <v>49870.085714285677</v>
      </c>
      <c r="DW86" s="55">
        <v>13.948051948051948</v>
      </c>
      <c r="DX86" s="56">
        <v>0.33766233766233766</v>
      </c>
      <c r="DY86" s="55">
        <v>76.169999999999973</v>
      </c>
      <c r="DZ86" s="55">
        <v>1</v>
      </c>
      <c r="EA86" s="44">
        <v>19.2273</v>
      </c>
      <c r="EB86" s="44">
        <v>19.818200000000001</v>
      </c>
      <c r="EC86" s="44">
        <v>22.636399999999998</v>
      </c>
      <c r="ED86" s="44">
        <v>21.818200000000001</v>
      </c>
      <c r="EE86" s="44">
        <v>20.954499999999999</v>
      </c>
      <c r="EF86" s="45">
        <v>22</v>
      </c>
      <c r="EG86" s="53">
        <v>3350675.6099999994</v>
      </c>
      <c r="EH86" s="53">
        <v>73128.479999999996</v>
      </c>
      <c r="EI86" s="53">
        <v>0</v>
      </c>
      <c r="EJ86" s="53">
        <v>472319.86</v>
      </c>
      <c r="EK86" s="53">
        <v>503331.13999999996</v>
      </c>
      <c r="EL86" s="53">
        <v>158089.95000000001</v>
      </c>
      <c r="EM86" s="53">
        <v>0</v>
      </c>
      <c r="EN86" s="53">
        <v>382563.32</v>
      </c>
      <c r="EO86" s="53">
        <v>133361.62</v>
      </c>
      <c r="EP86" s="53">
        <v>113154.1</v>
      </c>
      <c r="EQ86" s="53">
        <v>3037.5</v>
      </c>
      <c r="ER86" s="53">
        <v>0</v>
      </c>
      <c r="ES86" s="53">
        <v>0</v>
      </c>
      <c r="ET86" s="53">
        <v>208647.37</v>
      </c>
      <c r="EU86" s="53">
        <v>1324125.9300000002</v>
      </c>
      <c r="EV86" s="53">
        <v>40521.57</v>
      </c>
      <c r="EW86" s="53">
        <v>0</v>
      </c>
      <c r="EX86" s="53">
        <v>192661.93</v>
      </c>
      <c r="EY86" s="53">
        <v>211333.66</v>
      </c>
      <c r="EZ86" s="53">
        <v>75854.38</v>
      </c>
      <c r="FA86" s="53">
        <v>0</v>
      </c>
      <c r="FB86" s="53">
        <v>150476.10999999999</v>
      </c>
      <c r="FC86" s="53">
        <v>52338.239999999998</v>
      </c>
      <c r="FD86" s="53">
        <v>52565.03</v>
      </c>
      <c r="FE86" s="53">
        <v>414.61</v>
      </c>
      <c r="FF86" s="53">
        <v>0</v>
      </c>
      <c r="FG86" s="53">
        <v>0</v>
      </c>
      <c r="FH86" s="53">
        <v>25524.58</v>
      </c>
      <c r="FI86" s="53">
        <v>711301.59</v>
      </c>
      <c r="FJ86" s="53">
        <v>797.2</v>
      </c>
      <c r="FK86" s="53">
        <v>0</v>
      </c>
      <c r="FL86" s="53">
        <v>234412.84000000003</v>
      </c>
      <c r="FM86" s="53">
        <v>47405.22</v>
      </c>
      <c r="FN86" s="53">
        <v>3133.33</v>
      </c>
      <c r="FO86" s="53">
        <v>0</v>
      </c>
      <c r="FP86" s="53">
        <v>1870976.98</v>
      </c>
      <c r="FQ86" s="53">
        <v>16333.51</v>
      </c>
      <c r="FR86" s="53">
        <v>157207.88</v>
      </c>
      <c r="FS86" s="53">
        <v>760.02</v>
      </c>
      <c r="FT86" s="53">
        <v>0</v>
      </c>
      <c r="FU86" s="53">
        <v>0</v>
      </c>
      <c r="FV86" s="53">
        <v>62077.210000000006</v>
      </c>
      <c r="FW86" s="53">
        <v>405728.88999999996</v>
      </c>
      <c r="FX86" s="53">
        <v>416.46</v>
      </c>
      <c r="FY86" s="53">
        <v>0</v>
      </c>
      <c r="FZ86" s="53">
        <v>27090.910000000003</v>
      </c>
      <c r="GA86" s="53">
        <v>14889.17</v>
      </c>
      <c r="GB86" s="53">
        <v>14557.1</v>
      </c>
      <c r="GC86" s="53">
        <v>0</v>
      </c>
      <c r="GD86" s="53">
        <v>72517.39</v>
      </c>
      <c r="GE86" s="53">
        <v>30764.870000000003</v>
      </c>
      <c r="GF86" s="53">
        <v>203782.05000000002</v>
      </c>
      <c r="GG86" s="53">
        <v>274.58999999999997</v>
      </c>
      <c r="GH86" s="53">
        <v>0</v>
      </c>
      <c r="GI86" s="53">
        <v>0</v>
      </c>
      <c r="GJ86" s="53">
        <v>45153.99</v>
      </c>
      <c r="GK86" s="53">
        <v>15957</v>
      </c>
      <c r="GL86" s="53">
        <v>0</v>
      </c>
      <c r="GM86" s="53">
        <v>0</v>
      </c>
      <c r="GN86" s="53">
        <v>25788.34</v>
      </c>
      <c r="GO86" s="53">
        <v>0</v>
      </c>
      <c r="GP86" s="53">
        <v>0</v>
      </c>
      <c r="GQ86" s="53">
        <v>0</v>
      </c>
      <c r="GR86" s="53">
        <v>475781.85</v>
      </c>
      <c r="GS86" s="53">
        <v>5494.99</v>
      </c>
      <c r="GT86" s="53">
        <v>0</v>
      </c>
      <c r="GU86" s="53">
        <v>0</v>
      </c>
      <c r="GV86" s="53">
        <v>0</v>
      </c>
      <c r="GW86" s="53">
        <v>0</v>
      </c>
      <c r="GX86" s="53">
        <v>43623</v>
      </c>
      <c r="GY86" s="53">
        <v>255</v>
      </c>
      <c r="GZ86" s="53">
        <v>0</v>
      </c>
      <c r="HA86" s="53">
        <v>0</v>
      </c>
      <c r="HB86" s="53">
        <v>1272</v>
      </c>
      <c r="HC86" s="53">
        <v>23831.599999999999</v>
      </c>
      <c r="HD86" s="53">
        <v>1566.99</v>
      </c>
      <c r="HE86" s="53">
        <v>0</v>
      </c>
      <c r="HF86" s="53">
        <v>75181</v>
      </c>
      <c r="HG86" s="53">
        <v>50</v>
      </c>
      <c r="HH86" s="53">
        <v>9430.0499999999993</v>
      </c>
      <c r="HI86" s="53">
        <v>0</v>
      </c>
      <c r="HJ86" s="53">
        <v>0</v>
      </c>
      <c r="HK86" s="53">
        <v>308287.5</v>
      </c>
      <c r="HL86" s="53">
        <v>2737.4</v>
      </c>
    </row>
    <row r="87" spans="1:220" ht="18" customHeight="1" x14ac:dyDescent="0.3">
      <c r="A87" s="2">
        <v>52004</v>
      </c>
      <c r="B87" s="3" t="s">
        <v>167</v>
      </c>
      <c r="C87" s="3" t="s">
        <v>553</v>
      </c>
      <c r="D87" s="6">
        <v>1646.6079114900001</v>
      </c>
      <c r="E87" s="15" t="s">
        <v>166</v>
      </c>
      <c r="F87" s="4">
        <v>241</v>
      </c>
      <c r="G87" s="29">
        <v>1364027.55</v>
      </c>
      <c r="H87" s="29">
        <v>17378.97</v>
      </c>
      <c r="I87" s="29">
        <v>786083.96</v>
      </c>
      <c r="J87" s="29">
        <v>267222.08</v>
      </c>
      <c r="K87" s="29">
        <v>1013925.56</v>
      </c>
      <c r="L87" s="29">
        <v>0</v>
      </c>
      <c r="M87" s="29">
        <v>0</v>
      </c>
      <c r="N87" s="29">
        <v>19500</v>
      </c>
      <c r="O87" s="29">
        <v>718049.39</v>
      </c>
      <c r="P87" s="29">
        <v>0</v>
      </c>
      <c r="Q87" s="29">
        <v>0</v>
      </c>
      <c r="R87" s="29">
        <v>75207</v>
      </c>
      <c r="S87" s="29">
        <v>0</v>
      </c>
      <c r="T87" s="29">
        <v>0</v>
      </c>
      <c r="U87" s="29">
        <v>0</v>
      </c>
      <c r="V87" s="29">
        <v>0</v>
      </c>
      <c r="W87" s="29">
        <v>674382</v>
      </c>
      <c r="X87" s="29">
        <v>44215</v>
      </c>
      <c r="Y87" s="29">
        <v>0</v>
      </c>
      <c r="Z87" s="29">
        <v>0</v>
      </c>
      <c r="AA87" s="29">
        <v>59343</v>
      </c>
      <c r="AB87" s="29">
        <v>1273480.9200000002</v>
      </c>
      <c r="AC87" s="29">
        <v>0</v>
      </c>
      <c r="AD87" s="29">
        <v>0</v>
      </c>
      <c r="AE87" s="29">
        <v>163276.71000000002</v>
      </c>
      <c r="AF87" s="29">
        <v>0</v>
      </c>
      <c r="AG87" s="29">
        <v>0</v>
      </c>
      <c r="AH87" s="29">
        <v>272648.2</v>
      </c>
      <c r="AI87" s="29">
        <v>54.99</v>
      </c>
      <c r="AJ87" s="29">
        <v>0</v>
      </c>
      <c r="AK87" s="29">
        <v>0</v>
      </c>
      <c r="AL87" s="29">
        <v>0</v>
      </c>
      <c r="AM87" s="29">
        <v>0</v>
      </c>
      <c r="AN87" s="29">
        <v>48893.75</v>
      </c>
      <c r="AO87" s="29">
        <v>405171.59</v>
      </c>
      <c r="AP87" s="29">
        <v>89248.8</v>
      </c>
      <c r="AQ87" s="29">
        <v>0</v>
      </c>
      <c r="AR87" s="29">
        <v>440334.51</v>
      </c>
      <c r="AS87" s="29">
        <v>112731.75</v>
      </c>
      <c r="AT87" s="29">
        <v>3959.61</v>
      </c>
      <c r="AU87" s="29">
        <v>0</v>
      </c>
      <c r="AV87" s="29">
        <v>15110</v>
      </c>
      <c r="AW87" s="29">
        <v>0</v>
      </c>
      <c r="AX87" s="29">
        <v>188043.92</v>
      </c>
      <c r="AY87" s="29">
        <v>0</v>
      </c>
      <c r="AZ87" s="29">
        <v>0</v>
      </c>
      <c r="BA87" s="29">
        <v>0</v>
      </c>
      <c r="BB87" s="29">
        <v>36803.9</v>
      </c>
      <c r="BC87" s="29">
        <v>103005.58</v>
      </c>
      <c r="BD87" s="29">
        <v>0</v>
      </c>
      <c r="BE87" s="29">
        <v>0</v>
      </c>
      <c r="BF87" s="29">
        <v>0</v>
      </c>
      <c r="BG87" s="29">
        <v>0</v>
      </c>
      <c r="BH87" s="29">
        <v>161569</v>
      </c>
      <c r="BI87" s="29">
        <v>0</v>
      </c>
      <c r="BJ87" s="29">
        <v>66655</v>
      </c>
      <c r="BK87" s="29">
        <v>22121.27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29">
        <v>0</v>
      </c>
      <c r="BS87" s="29">
        <v>0</v>
      </c>
      <c r="BT87" s="29">
        <v>0</v>
      </c>
      <c r="BU87" s="29">
        <v>0</v>
      </c>
      <c r="BV87" s="29">
        <v>0</v>
      </c>
      <c r="BW87" s="29">
        <v>0</v>
      </c>
      <c r="BX87" s="29">
        <v>0</v>
      </c>
      <c r="BY87" s="29">
        <v>0</v>
      </c>
      <c r="BZ87" s="29">
        <v>0</v>
      </c>
      <c r="CA87" s="29">
        <v>0</v>
      </c>
      <c r="CB87" s="29">
        <v>0</v>
      </c>
      <c r="CC87" s="29">
        <v>0</v>
      </c>
      <c r="CD87" s="29">
        <v>0</v>
      </c>
      <c r="CE87" s="29">
        <v>0</v>
      </c>
      <c r="CF87" s="29">
        <v>12415.663477389857</v>
      </c>
      <c r="CG87" s="29">
        <v>158748.79999999999</v>
      </c>
      <c r="CH87" s="29">
        <v>1583046.13</v>
      </c>
      <c r="CI87" s="29">
        <v>1311916.46</v>
      </c>
      <c r="CJ87" s="29">
        <v>0</v>
      </c>
      <c r="CK87" s="29">
        <v>963619.32</v>
      </c>
      <c r="CL87" s="29">
        <v>65999</v>
      </c>
      <c r="CM87" s="29">
        <v>0</v>
      </c>
      <c r="CN87" s="29">
        <v>0</v>
      </c>
      <c r="CO87" s="29">
        <v>127789.03</v>
      </c>
      <c r="CP87" s="29">
        <v>0</v>
      </c>
      <c r="CQ87" s="29">
        <v>0</v>
      </c>
      <c r="CR87" s="29">
        <v>0</v>
      </c>
      <c r="CS87" s="29">
        <v>136438.69</v>
      </c>
      <c r="CT87" s="29">
        <v>0</v>
      </c>
      <c r="CU87" s="5">
        <v>1.74</v>
      </c>
      <c r="CV87" s="5">
        <v>3.8929999999999998</v>
      </c>
      <c r="CW87" s="5">
        <v>8.0570000000000004</v>
      </c>
      <c r="CX87" s="5">
        <v>1.5669999999999999</v>
      </c>
      <c r="CY87" s="5">
        <v>2.0409999999999999</v>
      </c>
      <c r="CZ87" s="5">
        <v>0</v>
      </c>
      <c r="DA87" s="5" t="s">
        <v>430</v>
      </c>
      <c r="DB87" s="13">
        <v>424845821</v>
      </c>
      <c r="DC87" s="13">
        <v>38481322</v>
      </c>
      <c r="DD87" s="13">
        <v>34606823</v>
      </c>
      <c r="DE87" s="4">
        <v>31</v>
      </c>
      <c r="DF87" s="4">
        <v>241</v>
      </c>
      <c r="DG87" s="6">
        <v>28</v>
      </c>
      <c r="DH87" s="6">
        <v>13.75</v>
      </c>
      <c r="DI87" s="6">
        <v>238.82</v>
      </c>
      <c r="DJ87" s="5">
        <v>0.03</v>
      </c>
      <c r="DK87" s="41">
        <v>0.29899999999999999</v>
      </c>
      <c r="DL87" s="41">
        <f>DE87/DF87</f>
        <v>0.12863070539419086</v>
      </c>
      <c r="DM87" s="4">
        <f>DF87/(DY87+DZ87)</f>
        <v>11.319868482855798</v>
      </c>
      <c r="DN87" s="41">
        <f>(DQ87+DR87)/(DT87+DU87)</f>
        <v>0.88623526762568983</v>
      </c>
      <c r="DO87" s="43">
        <v>14</v>
      </c>
      <c r="DP87" s="28">
        <v>0</v>
      </c>
      <c r="DQ87" s="28">
        <v>147.802075177305</v>
      </c>
      <c r="DR87" s="28">
        <v>62.657304964539001</v>
      </c>
      <c r="DS87" s="28">
        <v>0</v>
      </c>
      <c r="DT87" s="28">
        <v>171.58921985815601</v>
      </c>
      <c r="DU87" s="28">
        <v>65.886524822695037</v>
      </c>
      <c r="DV87" s="54">
        <v>48813.557743691279</v>
      </c>
      <c r="DW87" s="55">
        <v>14.08</v>
      </c>
      <c r="DX87" s="56">
        <v>0.48</v>
      </c>
      <c r="DY87" s="55">
        <v>21.290000000000006</v>
      </c>
      <c r="DZ87" s="55">
        <v>0</v>
      </c>
      <c r="EA87" s="44">
        <v>20.363600000000002</v>
      </c>
      <c r="EB87" s="44">
        <v>19.818200000000001</v>
      </c>
      <c r="EC87" s="44">
        <v>20.818200000000001</v>
      </c>
      <c r="ED87" s="44">
        <v>20.636399999999998</v>
      </c>
      <c r="EE87" s="44">
        <v>20.545500000000001</v>
      </c>
      <c r="EF87" s="45">
        <v>11</v>
      </c>
      <c r="EG87" s="53">
        <v>1185535.6500000001</v>
      </c>
      <c r="EH87" s="53">
        <v>0</v>
      </c>
      <c r="EI87" s="53">
        <v>0</v>
      </c>
      <c r="EJ87" s="53">
        <v>27999.15</v>
      </c>
      <c r="EK87" s="53">
        <v>261538.21</v>
      </c>
      <c r="EL87" s="53">
        <v>60000</v>
      </c>
      <c r="EM87" s="53">
        <v>0</v>
      </c>
      <c r="EN87" s="53">
        <v>149651.01999999999</v>
      </c>
      <c r="EO87" s="53">
        <v>34065.5</v>
      </c>
      <c r="EP87" s="53">
        <v>54026.17</v>
      </c>
      <c r="EQ87" s="53">
        <v>0</v>
      </c>
      <c r="ER87" s="53">
        <v>0</v>
      </c>
      <c r="ES87" s="53">
        <v>0</v>
      </c>
      <c r="ET87" s="53">
        <v>111786.75</v>
      </c>
      <c r="EU87" s="53">
        <v>261676.22999999998</v>
      </c>
      <c r="EV87" s="53">
        <v>0</v>
      </c>
      <c r="EW87" s="53">
        <v>0</v>
      </c>
      <c r="EX87" s="53">
        <v>4874.92</v>
      </c>
      <c r="EY87" s="53">
        <v>77919.12</v>
      </c>
      <c r="EZ87" s="53">
        <v>24067.14</v>
      </c>
      <c r="FA87" s="53">
        <v>0</v>
      </c>
      <c r="FB87" s="53">
        <v>41428.870000000003</v>
      </c>
      <c r="FC87" s="53">
        <v>4405.58</v>
      </c>
      <c r="FD87" s="53">
        <v>15546.43</v>
      </c>
      <c r="FE87" s="53">
        <v>0</v>
      </c>
      <c r="FF87" s="53">
        <v>15110</v>
      </c>
      <c r="FG87" s="53">
        <v>0</v>
      </c>
      <c r="FH87" s="53">
        <v>9457.880000000001</v>
      </c>
      <c r="FI87" s="53">
        <v>29735.839999999997</v>
      </c>
      <c r="FJ87" s="53">
        <v>0</v>
      </c>
      <c r="FK87" s="53">
        <v>0</v>
      </c>
      <c r="FL87" s="53">
        <v>79187.509999999995</v>
      </c>
      <c r="FM87" s="53">
        <v>43276.7</v>
      </c>
      <c r="FN87" s="53">
        <v>2894.4</v>
      </c>
      <c r="FO87" s="53">
        <v>36803.9</v>
      </c>
      <c r="FP87" s="53">
        <v>287247.34999999998</v>
      </c>
      <c r="FQ87" s="53">
        <v>53910.59</v>
      </c>
      <c r="FR87" s="53">
        <v>1015.53</v>
      </c>
      <c r="FS87" s="53">
        <v>0</v>
      </c>
      <c r="FT87" s="53">
        <v>0</v>
      </c>
      <c r="FU87" s="53">
        <v>0</v>
      </c>
      <c r="FV87" s="53">
        <v>28772.41</v>
      </c>
      <c r="FW87" s="53">
        <v>113645.45</v>
      </c>
      <c r="FX87" s="53">
        <v>54.99</v>
      </c>
      <c r="FY87" s="53">
        <v>0</v>
      </c>
      <c r="FZ87" s="53">
        <v>2097.0299999999997</v>
      </c>
      <c r="GA87" s="53">
        <v>18201.93</v>
      </c>
      <c r="GB87" s="53">
        <v>1462.26</v>
      </c>
      <c r="GC87" s="53">
        <v>0</v>
      </c>
      <c r="GD87" s="53">
        <v>16212.85</v>
      </c>
      <c r="GE87" s="53">
        <v>12850.08</v>
      </c>
      <c r="GF87" s="53">
        <v>67065.279999999999</v>
      </c>
      <c r="GG87" s="53">
        <v>0</v>
      </c>
      <c r="GH87" s="53">
        <v>0</v>
      </c>
      <c r="GI87" s="53">
        <v>0</v>
      </c>
      <c r="GJ87" s="53">
        <v>31623.809999999998</v>
      </c>
      <c r="GK87" s="53">
        <v>117477.62</v>
      </c>
      <c r="GL87" s="53">
        <v>0</v>
      </c>
      <c r="GM87" s="53">
        <v>0</v>
      </c>
      <c r="GN87" s="53">
        <v>1390.14</v>
      </c>
      <c r="GO87" s="53">
        <v>0</v>
      </c>
      <c r="GP87" s="53">
        <v>0</v>
      </c>
      <c r="GQ87" s="53">
        <v>0</v>
      </c>
      <c r="GR87" s="53">
        <v>1198</v>
      </c>
      <c r="GS87" s="53">
        <v>0</v>
      </c>
      <c r="GT87" s="53">
        <v>0</v>
      </c>
      <c r="GU87" s="53">
        <v>0</v>
      </c>
      <c r="GV87" s="53">
        <v>0</v>
      </c>
      <c r="GW87" s="53">
        <v>0</v>
      </c>
      <c r="GX87" s="53">
        <v>0</v>
      </c>
      <c r="GY87" s="53">
        <v>1335.04</v>
      </c>
      <c r="GZ87" s="53">
        <v>0</v>
      </c>
      <c r="HA87" s="53">
        <v>0</v>
      </c>
      <c r="HB87" s="53">
        <v>0</v>
      </c>
      <c r="HC87" s="53">
        <v>26356.9</v>
      </c>
      <c r="HD87" s="53">
        <v>825</v>
      </c>
      <c r="HE87" s="53">
        <v>0</v>
      </c>
      <c r="HF87" s="53">
        <v>47602</v>
      </c>
      <c r="HG87" s="53">
        <v>7500</v>
      </c>
      <c r="HH87" s="53">
        <v>2744.89</v>
      </c>
      <c r="HI87" s="53">
        <v>0</v>
      </c>
      <c r="HJ87" s="53">
        <v>0</v>
      </c>
      <c r="HK87" s="53">
        <v>161569</v>
      </c>
      <c r="HL87" s="53">
        <v>6403.07</v>
      </c>
    </row>
    <row r="88" spans="1:220" ht="18" customHeight="1" x14ac:dyDescent="0.3">
      <c r="A88" s="2">
        <v>41004</v>
      </c>
      <c r="B88" s="3" t="s">
        <v>127</v>
      </c>
      <c r="C88" s="3" t="s">
        <v>524</v>
      </c>
      <c r="D88" s="6">
        <v>191.83060885</v>
      </c>
      <c r="E88" s="15" t="s">
        <v>125</v>
      </c>
      <c r="F88" s="4">
        <v>1121</v>
      </c>
      <c r="G88" s="29">
        <v>2852752.44</v>
      </c>
      <c r="H88" s="29">
        <v>38440.400000000001</v>
      </c>
      <c r="I88" s="29">
        <v>4226886.17</v>
      </c>
      <c r="J88" s="29">
        <v>90651</v>
      </c>
      <c r="K88" s="29">
        <v>2113613.29</v>
      </c>
      <c r="L88" s="29">
        <v>0</v>
      </c>
      <c r="M88" s="29">
        <v>0</v>
      </c>
      <c r="N88" s="29">
        <v>85501.69</v>
      </c>
      <c r="O88" s="29">
        <v>1053057</v>
      </c>
      <c r="P88" s="29">
        <v>0</v>
      </c>
      <c r="Q88" s="29">
        <v>390394</v>
      </c>
      <c r="R88" s="29">
        <v>228833</v>
      </c>
      <c r="S88" s="29">
        <v>0</v>
      </c>
      <c r="T88" s="29">
        <v>0</v>
      </c>
      <c r="U88" s="29">
        <v>0</v>
      </c>
      <c r="V88" s="29">
        <v>0</v>
      </c>
      <c r="W88" s="29">
        <v>4010518</v>
      </c>
      <c r="X88" s="29">
        <v>0</v>
      </c>
      <c r="Y88" s="29">
        <v>390394</v>
      </c>
      <c r="Z88" s="29">
        <v>0</v>
      </c>
      <c r="AA88" s="29">
        <v>55437</v>
      </c>
      <c r="AB88" s="29">
        <v>3620034.6600000006</v>
      </c>
      <c r="AC88" s="29">
        <v>0</v>
      </c>
      <c r="AD88" s="29">
        <v>0</v>
      </c>
      <c r="AE88" s="29">
        <v>397524.64</v>
      </c>
      <c r="AF88" s="29">
        <v>0</v>
      </c>
      <c r="AG88" s="29">
        <v>0</v>
      </c>
      <c r="AH88" s="29">
        <v>1052279.03</v>
      </c>
      <c r="AI88" s="29">
        <v>89119.099999999991</v>
      </c>
      <c r="AJ88" s="29">
        <v>0</v>
      </c>
      <c r="AK88" s="29">
        <v>0</v>
      </c>
      <c r="AL88" s="29">
        <v>0</v>
      </c>
      <c r="AM88" s="29">
        <v>0</v>
      </c>
      <c r="AN88" s="29">
        <v>575717.78</v>
      </c>
      <c r="AO88" s="29">
        <v>776159.13</v>
      </c>
      <c r="AP88" s="29">
        <v>199793.33</v>
      </c>
      <c r="AQ88" s="29">
        <v>0</v>
      </c>
      <c r="AR88" s="29">
        <v>1002427.55</v>
      </c>
      <c r="AS88" s="29">
        <v>353063.03</v>
      </c>
      <c r="AT88" s="29">
        <v>3574.47</v>
      </c>
      <c r="AU88" s="29">
        <v>0</v>
      </c>
      <c r="AV88" s="29">
        <v>75898.64</v>
      </c>
      <c r="AW88" s="29">
        <v>0</v>
      </c>
      <c r="AX88" s="29">
        <v>341069.11</v>
      </c>
      <c r="AY88" s="29">
        <v>21697.99</v>
      </c>
      <c r="AZ88" s="29">
        <v>2094.98</v>
      </c>
      <c r="BA88" s="29">
        <v>3691.57</v>
      </c>
      <c r="BB88" s="29">
        <v>0</v>
      </c>
      <c r="BC88" s="29">
        <v>504687.19</v>
      </c>
      <c r="BD88" s="29">
        <v>140416</v>
      </c>
      <c r="BE88" s="29">
        <v>0</v>
      </c>
      <c r="BF88" s="29">
        <v>0</v>
      </c>
      <c r="BG88" s="29">
        <v>0</v>
      </c>
      <c r="BH88" s="29">
        <v>1116660.22</v>
      </c>
      <c r="BI88" s="29">
        <v>21191.059999999998</v>
      </c>
      <c r="BJ88" s="29">
        <v>332883.83</v>
      </c>
      <c r="BK88" s="29">
        <v>128876.44</v>
      </c>
      <c r="BL88" s="29">
        <v>0</v>
      </c>
      <c r="BM88" s="29">
        <v>0</v>
      </c>
      <c r="BN88" s="29">
        <v>0</v>
      </c>
      <c r="BO88" s="29">
        <v>36784.36</v>
      </c>
      <c r="BP88" s="29">
        <v>0</v>
      </c>
      <c r="BQ88" s="29">
        <v>0</v>
      </c>
      <c r="BR88" s="29">
        <v>0</v>
      </c>
      <c r="BS88" s="29">
        <v>0</v>
      </c>
      <c r="BT88" s="29">
        <v>0</v>
      </c>
      <c r="BU88" s="29">
        <v>0</v>
      </c>
      <c r="BV88" s="29">
        <v>0</v>
      </c>
      <c r="BW88" s="29">
        <v>0</v>
      </c>
      <c r="BX88" s="29">
        <v>0</v>
      </c>
      <c r="BY88" s="29">
        <v>0</v>
      </c>
      <c r="BZ88" s="29">
        <v>0</v>
      </c>
      <c r="CA88" s="29">
        <v>0</v>
      </c>
      <c r="CB88" s="29">
        <v>0</v>
      </c>
      <c r="CC88" s="29">
        <v>0</v>
      </c>
      <c r="CD88" s="29">
        <v>0</v>
      </c>
      <c r="CE88" s="29">
        <v>0</v>
      </c>
      <c r="CF88" s="29">
        <v>7642.5815214810518</v>
      </c>
      <c r="CG88" s="29">
        <v>1803599.19</v>
      </c>
      <c r="CH88" s="29">
        <v>3669344.95</v>
      </c>
      <c r="CI88" s="29">
        <v>121666.42</v>
      </c>
      <c r="CJ88" s="29">
        <v>0</v>
      </c>
      <c r="CK88" s="29">
        <v>0</v>
      </c>
      <c r="CL88" s="29">
        <v>0</v>
      </c>
      <c r="CM88" s="29">
        <v>1082828.1599999999</v>
      </c>
      <c r="CN88" s="29">
        <v>106940.46</v>
      </c>
      <c r="CO88" s="29">
        <v>611402.47</v>
      </c>
      <c r="CP88" s="29">
        <v>274385.26</v>
      </c>
      <c r="CQ88" s="29">
        <v>1096600</v>
      </c>
      <c r="CR88" s="29">
        <v>461113.29</v>
      </c>
      <c r="CS88" s="29">
        <v>614205.25</v>
      </c>
      <c r="CT88" s="29">
        <v>267160.5</v>
      </c>
      <c r="CU88" s="5">
        <v>1.512</v>
      </c>
      <c r="CV88" s="5">
        <v>3.383</v>
      </c>
      <c r="CW88" s="5">
        <v>7.0010000000000003</v>
      </c>
      <c r="CX88" s="5">
        <v>1.5669999999999999</v>
      </c>
      <c r="CY88" s="5">
        <v>2.5249999999999999</v>
      </c>
      <c r="CZ88" s="5">
        <v>1.54</v>
      </c>
      <c r="DA88" s="5"/>
      <c r="DB88" s="13">
        <v>268694071</v>
      </c>
      <c r="DC88" s="13">
        <v>292982086</v>
      </c>
      <c r="DD88" s="13">
        <v>139505974</v>
      </c>
      <c r="DE88" s="4">
        <v>187</v>
      </c>
      <c r="DF88" s="4">
        <v>1193</v>
      </c>
      <c r="DG88" s="6">
        <v>71</v>
      </c>
      <c r="DH88" s="6">
        <v>43</v>
      </c>
      <c r="DI88" s="6">
        <v>1123.75</v>
      </c>
      <c r="DJ88" s="5">
        <v>4.0000000000000001E-3</v>
      </c>
      <c r="DK88" s="41">
        <v>0.16899999999999998</v>
      </c>
      <c r="DL88" s="41">
        <f>DE88/DF88</f>
        <v>0.1567476948868399</v>
      </c>
      <c r="DM88" s="4">
        <f>DF88/(DY88+DZ88)</f>
        <v>16.615598885793876</v>
      </c>
      <c r="DN88" s="41">
        <f>(DQ88+DR88)/(DT88+DU88)</f>
        <v>0.93925132683713441</v>
      </c>
      <c r="DO88" s="43">
        <v>71</v>
      </c>
      <c r="DP88" s="28">
        <v>74.889534883720941</v>
      </c>
      <c r="DQ88" s="28">
        <v>770.85407653368088</v>
      </c>
      <c r="DR88" s="28">
        <v>276.80890988372096</v>
      </c>
      <c r="DS88" s="28">
        <v>74.889534883720941</v>
      </c>
      <c r="DT88" s="28">
        <v>823.33045977011534</v>
      </c>
      <c r="DU88" s="28">
        <v>292.09302325581393</v>
      </c>
      <c r="DV88" s="54">
        <v>43852.738168580239</v>
      </c>
      <c r="DW88" s="55">
        <v>10.547945205479452</v>
      </c>
      <c r="DX88" s="56">
        <v>0.31506849315068491</v>
      </c>
      <c r="DY88" s="55">
        <v>71.799999999999983</v>
      </c>
      <c r="DZ88" s="55">
        <v>0</v>
      </c>
      <c r="EA88" s="44">
        <v>20</v>
      </c>
      <c r="EB88" s="44">
        <v>19.98</v>
      </c>
      <c r="EC88" s="44">
        <v>21.6</v>
      </c>
      <c r="ED88" s="44">
        <v>21.54</v>
      </c>
      <c r="EE88" s="44">
        <v>20.98</v>
      </c>
      <c r="EF88" s="45">
        <v>50</v>
      </c>
      <c r="EG88" s="53">
        <v>3496395.6900000004</v>
      </c>
      <c r="EH88" s="53">
        <v>137322.49</v>
      </c>
      <c r="EI88" s="53">
        <v>0</v>
      </c>
      <c r="EJ88" s="53">
        <v>605431.18000000005</v>
      </c>
      <c r="EK88" s="53">
        <v>614526.82000000007</v>
      </c>
      <c r="EL88" s="53">
        <v>128730.55</v>
      </c>
      <c r="EM88" s="53">
        <v>0</v>
      </c>
      <c r="EN88" s="53">
        <v>351371.45</v>
      </c>
      <c r="EO88" s="53">
        <v>198947.93</v>
      </c>
      <c r="EP88" s="53">
        <v>216719.71</v>
      </c>
      <c r="EQ88" s="53">
        <v>145846.43</v>
      </c>
      <c r="ER88" s="53">
        <v>0</v>
      </c>
      <c r="ES88" s="53">
        <v>0</v>
      </c>
      <c r="ET88" s="53">
        <v>216217.15999999997</v>
      </c>
      <c r="EU88" s="53">
        <v>914441.19000000006</v>
      </c>
      <c r="EV88" s="53">
        <v>28411.39</v>
      </c>
      <c r="EW88" s="53">
        <v>0</v>
      </c>
      <c r="EX88" s="53">
        <v>183140.76</v>
      </c>
      <c r="EY88" s="53">
        <v>199184.19999999998</v>
      </c>
      <c r="EZ88" s="53">
        <v>35511.279999999999</v>
      </c>
      <c r="FA88" s="53">
        <v>0</v>
      </c>
      <c r="FB88" s="53">
        <v>110817.22</v>
      </c>
      <c r="FC88" s="53">
        <v>45195.27</v>
      </c>
      <c r="FD88" s="53">
        <v>90520.94</v>
      </c>
      <c r="FE88" s="53">
        <v>18629.419999999998</v>
      </c>
      <c r="FF88" s="53">
        <v>75898.64</v>
      </c>
      <c r="FG88" s="53">
        <v>0</v>
      </c>
      <c r="FH88" s="53">
        <v>28245.39</v>
      </c>
      <c r="FI88" s="53">
        <v>208240.52000000002</v>
      </c>
      <c r="FJ88" s="53">
        <v>698</v>
      </c>
      <c r="FK88" s="53">
        <v>0</v>
      </c>
      <c r="FL88" s="53">
        <v>96200.489999999991</v>
      </c>
      <c r="FM88" s="53">
        <v>43653.479999999996</v>
      </c>
      <c r="FN88" s="53">
        <v>17444.36</v>
      </c>
      <c r="FO88" s="53">
        <v>0</v>
      </c>
      <c r="FP88" s="53">
        <v>421662.56</v>
      </c>
      <c r="FQ88" s="53">
        <v>32803.35</v>
      </c>
      <c r="FR88" s="53">
        <v>29941.38</v>
      </c>
      <c r="FS88" s="53">
        <v>1754.34</v>
      </c>
      <c r="FT88" s="53">
        <v>0</v>
      </c>
      <c r="FU88" s="53">
        <v>0</v>
      </c>
      <c r="FV88" s="53">
        <v>76430.239999999991</v>
      </c>
      <c r="FW88" s="53">
        <v>446414.38</v>
      </c>
      <c r="FX88" s="53">
        <v>3852</v>
      </c>
      <c r="FY88" s="53">
        <v>0</v>
      </c>
      <c r="FZ88" s="53">
        <v>31361.43</v>
      </c>
      <c r="GA88" s="53">
        <v>14430.16</v>
      </c>
      <c r="GB88" s="53">
        <v>5181.53</v>
      </c>
      <c r="GC88" s="53">
        <v>0</v>
      </c>
      <c r="GD88" s="53">
        <v>94250.82</v>
      </c>
      <c r="GE88" s="53">
        <v>97913.78</v>
      </c>
      <c r="GF88" s="53">
        <v>262393.98</v>
      </c>
      <c r="GG88" s="53">
        <v>19765.53</v>
      </c>
      <c r="GH88" s="53">
        <v>0</v>
      </c>
      <c r="GI88" s="53">
        <v>0</v>
      </c>
      <c r="GJ88" s="53">
        <v>41367.379999999997</v>
      </c>
      <c r="GK88" s="53">
        <v>626.54999999999995</v>
      </c>
      <c r="GL88" s="53">
        <v>0</v>
      </c>
      <c r="GM88" s="53">
        <v>0</v>
      </c>
      <c r="GN88" s="53">
        <v>12467.74</v>
      </c>
      <c r="GO88" s="53">
        <v>0</v>
      </c>
      <c r="GP88" s="53">
        <v>0</v>
      </c>
      <c r="GQ88" s="53">
        <v>461113.29</v>
      </c>
      <c r="GR88" s="53">
        <v>480365.84</v>
      </c>
      <c r="GS88" s="53">
        <v>138150.06</v>
      </c>
      <c r="GT88" s="53">
        <v>0</v>
      </c>
      <c r="GU88" s="53">
        <v>0</v>
      </c>
      <c r="GV88" s="53">
        <v>0</v>
      </c>
      <c r="GW88" s="53">
        <v>0</v>
      </c>
      <c r="GX88" s="53">
        <v>0</v>
      </c>
      <c r="GY88" s="53">
        <v>3720</v>
      </c>
      <c r="GZ88" s="53">
        <v>0</v>
      </c>
      <c r="HA88" s="53">
        <v>0</v>
      </c>
      <c r="HB88" s="53">
        <v>1698</v>
      </c>
      <c r="HC88" s="53">
        <v>35335.89</v>
      </c>
      <c r="HD88" s="53">
        <v>16617.18</v>
      </c>
      <c r="HE88" s="53">
        <v>0</v>
      </c>
      <c r="HF88" s="53">
        <v>48646.85</v>
      </c>
      <c r="HG88" s="53">
        <v>17253</v>
      </c>
      <c r="HH88" s="53">
        <v>18203.71</v>
      </c>
      <c r="HI88" s="53">
        <v>0</v>
      </c>
      <c r="HJ88" s="53">
        <v>0</v>
      </c>
      <c r="HK88" s="53">
        <v>2213260.2200000002</v>
      </c>
      <c r="HL88" s="53">
        <v>0</v>
      </c>
    </row>
    <row r="89" spans="1:220" ht="18" customHeight="1" x14ac:dyDescent="0.3">
      <c r="A89" s="2">
        <v>44002</v>
      </c>
      <c r="B89" s="3" t="s">
        <v>137</v>
      </c>
      <c r="C89" s="3" t="s">
        <v>531</v>
      </c>
      <c r="D89" s="6">
        <v>596.86726500999896</v>
      </c>
      <c r="E89" s="15" t="s">
        <v>136</v>
      </c>
      <c r="F89" s="4">
        <v>200</v>
      </c>
      <c r="G89" s="29">
        <v>877664.26</v>
      </c>
      <c r="H89" s="29">
        <v>10874.56</v>
      </c>
      <c r="I89" s="29">
        <v>1007696.26</v>
      </c>
      <c r="J89" s="29">
        <v>97049.79</v>
      </c>
      <c r="K89" s="29">
        <v>1075526.95</v>
      </c>
      <c r="L89" s="29">
        <v>0</v>
      </c>
      <c r="M89" s="29">
        <v>0</v>
      </c>
      <c r="N89" s="29">
        <v>0</v>
      </c>
      <c r="O89" s="29">
        <v>349129.4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703715</v>
      </c>
      <c r="X89" s="29">
        <v>110000</v>
      </c>
      <c r="Y89" s="29">
        <v>0</v>
      </c>
      <c r="Z89" s="29">
        <v>0</v>
      </c>
      <c r="AA89" s="29">
        <v>55009</v>
      </c>
      <c r="AB89" s="29">
        <v>1427618.41</v>
      </c>
      <c r="AC89" s="29">
        <v>0</v>
      </c>
      <c r="AD89" s="29">
        <v>0</v>
      </c>
      <c r="AE89" s="29">
        <v>118940.51999999999</v>
      </c>
      <c r="AF89" s="29">
        <v>0</v>
      </c>
      <c r="AG89" s="29">
        <v>0</v>
      </c>
      <c r="AH89" s="29">
        <v>177722.11</v>
      </c>
      <c r="AI89" s="29">
        <v>31514.66</v>
      </c>
      <c r="AJ89" s="29">
        <v>0</v>
      </c>
      <c r="AK89" s="29">
        <v>0</v>
      </c>
      <c r="AL89" s="29">
        <v>0</v>
      </c>
      <c r="AM89" s="29">
        <v>0</v>
      </c>
      <c r="AN89" s="29">
        <v>117778.51000000001</v>
      </c>
      <c r="AO89" s="29">
        <v>167627.81</v>
      </c>
      <c r="AP89" s="29">
        <v>103389.78</v>
      </c>
      <c r="AQ89" s="29">
        <v>0</v>
      </c>
      <c r="AR89" s="29">
        <v>252445.73</v>
      </c>
      <c r="AS89" s="29">
        <v>87639.43</v>
      </c>
      <c r="AT89" s="29">
        <v>4994.66</v>
      </c>
      <c r="AU89" s="29">
        <v>0</v>
      </c>
      <c r="AV89" s="29">
        <v>0</v>
      </c>
      <c r="AW89" s="29">
        <v>0</v>
      </c>
      <c r="AX89" s="29">
        <v>110090.07999999999</v>
      </c>
      <c r="AY89" s="29">
        <v>13174.19</v>
      </c>
      <c r="AZ89" s="29">
        <v>276.88</v>
      </c>
      <c r="BA89" s="29">
        <v>4394.5200000000004</v>
      </c>
      <c r="BB89" s="29">
        <v>30796.21</v>
      </c>
      <c r="BC89" s="29">
        <v>21153.13</v>
      </c>
      <c r="BD89" s="29">
        <v>146931</v>
      </c>
      <c r="BE89" s="29">
        <v>0</v>
      </c>
      <c r="BF89" s="29">
        <v>0</v>
      </c>
      <c r="BG89" s="29">
        <v>0</v>
      </c>
      <c r="BH89" s="29">
        <v>255152.5</v>
      </c>
      <c r="BI89" s="29">
        <v>14840.14</v>
      </c>
      <c r="BJ89" s="29">
        <v>24960.19</v>
      </c>
      <c r="BK89" s="29">
        <v>44263.34</v>
      </c>
      <c r="BL89" s="29">
        <v>0</v>
      </c>
      <c r="BM89" s="29">
        <v>0</v>
      </c>
      <c r="BN89" s="29">
        <v>0</v>
      </c>
      <c r="BO89" s="29">
        <v>840</v>
      </c>
      <c r="BP89" s="29">
        <v>17024.900000000001</v>
      </c>
      <c r="BQ89" s="29">
        <v>0</v>
      </c>
      <c r="BR89" s="29">
        <v>0</v>
      </c>
      <c r="BS89" s="29">
        <v>0</v>
      </c>
      <c r="BT89" s="29">
        <v>0</v>
      </c>
      <c r="BU89" s="29">
        <v>0</v>
      </c>
      <c r="BV89" s="29">
        <v>0</v>
      </c>
      <c r="BW89" s="29">
        <v>0</v>
      </c>
      <c r="BX89" s="29">
        <v>0</v>
      </c>
      <c r="BY89" s="29">
        <v>0</v>
      </c>
      <c r="BZ89" s="29">
        <v>0</v>
      </c>
      <c r="CA89" s="29">
        <v>0</v>
      </c>
      <c r="CB89" s="29">
        <v>0</v>
      </c>
      <c r="CC89" s="29">
        <v>0</v>
      </c>
      <c r="CD89" s="29">
        <v>0</v>
      </c>
      <c r="CE89" s="29">
        <v>0</v>
      </c>
      <c r="CF89" s="29">
        <v>12865.443410777289</v>
      </c>
      <c r="CG89" s="29">
        <v>482857.94</v>
      </c>
      <c r="CH89" s="29">
        <v>601078.75</v>
      </c>
      <c r="CI89" s="29">
        <v>342863.05</v>
      </c>
      <c r="CJ89" s="29">
        <v>0</v>
      </c>
      <c r="CK89" s="29">
        <v>0</v>
      </c>
      <c r="CL89" s="29">
        <v>0</v>
      </c>
      <c r="CM89" s="29">
        <v>0</v>
      </c>
      <c r="CN89" s="29">
        <v>0</v>
      </c>
      <c r="CO89" s="29">
        <v>222881.09</v>
      </c>
      <c r="CP89" s="29">
        <v>2390</v>
      </c>
      <c r="CQ89" s="29">
        <v>0</v>
      </c>
      <c r="CR89" s="29">
        <v>0</v>
      </c>
      <c r="CS89" s="29">
        <v>218460.52</v>
      </c>
      <c r="CT89" s="29">
        <v>668.27</v>
      </c>
      <c r="CU89" s="5">
        <v>1.512</v>
      </c>
      <c r="CV89" s="5">
        <v>3.383</v>
      </c>
      <c r="CW89" s="5">
        <v>7.0010000000000003</v>
      </c>
      <c r="CX89" s="5">
        <v>1</v>
      </c>
      <c r="CY89" s="5">
        <v>2.8</v>
      </c>
      <c r="CZ89" s="5">
        <v>0</v>
      </c>
      <c r="DA89" s="5"/>
      <c r="DB89" s="13">
        <v>350106820</v>
      </c>
      <c r="DC89" s="13">
        <v>23774472</v>
      </c>
      <c r="DD89" s="13">
        <v>18909177</v>
      </c>
      <c r="DE89" s="4">
        <v>35</v>
      </c>
      <c r="DF89" s="4">
        <v>200</v>
      </c>
      <c r="DG89" s="6">
        <v>4</v>
      </c>
      <c r="DH89" s="6">
        <v>8</v>
      </c>
      <c r="DI89" s="6">
        <v>200</v>
      </c>
      <c r="DJ89" s="5">
        <v>1.4999999999999999E-2</v>
      </c>
      <c r="DK89" s="41">
        <v>0.69499999999999995</v>
      </c>
      <c r="DL89" s="41">
        <f>DE89/DF89</f>
        <v>0.17499999999999999</v>
      </c>
      <c r="DM89" s="4">
        <f>DF89/(DY89+DZ89)</f>
        <v>8.2135523613963066</v>
      </c>
      <c r="DN89" s="41">
        <f>(DQ89+DR89)/(DT89+DU89)</f>
        <v>0.9598584118472514</v>
      </c>
      <c r="DO89" s="43">
        <v>9</v>
      </c>
      <c r="DP89" s="28">
        <v>0</v>
      </c>
      <c r="DQ89" s="28">
        <v>164.66928660892737</v>
      </c>
      <c r="DR89" s="28">
        <v>30.139810126582276</v>
      </c>
      <c r="DS89" s="28">
        <v>0</v>
      </c>
      <c r="DT89" s="28">
        <v>170.77886075949368</v>
      </c>
      <c r="DU89" s="28">
        <v>32.177215189873415</v>
      </c>
      <c r="DV89" s="54">
        <v>42646.217105263189</v>
      </c>
      <c r="DW89" s="55">
        <v>10.291666666666666</v>
      </c>
      <c r="DX89" s="56">
        <v>0.125</v>
      </c>
      <c r="DY89" s="55">
        <v>23.47999999999999</v>
      </c>
      <c r="DZ89" s="55">
        <v>0.86999999999999988</v>
      </c>
      <c r="EA89" s="44"/>
      <c r="EB89" s="44"/>
      <c r="EC89" s="44"/>
      <c r="ED89" s="44"/>
      <c r="EE89" s="44"/>
      <c r="EF89" s="45">
        <v>5</v>
      </c>
      <c r="EG89" s="53">
        <v>1167583.49</v>
      </c>
      <c r="EH89" s="53">
        <v>14724.12</v>
      </c>
      <c r="EI89" s="53">
        <v>0</v>
      </c>
      <c r="EJ89" s="53">
        <v>67112.56</v>
      </c>
      <c r="EK89" s="53">
        <v>87929.64</v>
      </c>
      <c r="EL89" s="53">
        <v>67584.56</v>
      </c>
      <c r="EM89" s="53">
        <v>0</v>
      </c>
      <c r="EN89" s="53">
        <v>93245.34</v>
      </c>
      <c r="EO89" s="53">
        <v>33706.5</v>
      </c>
      <c r="EP89" s="53">
        <v>61876.009999999995</v>
      </c>
      <c r="EQ89" s="53">
        <v>588</v>
      </c>
      <c r="ER89" s="53">
        <v>0</v>
      </c>
      <c r="ES89" s="53">
        <v>0</v>
      </c>
      <c r="ET89" s="53">
        <v>63868.160000000003</v>
      </c>
      <c r="EU89" s="53">
        <v>333029.81000000006</v>
      </c>
      <c r="EV89" s="53">
        <v>1962.75</v>
      </c>
      <c r="EW89" s="53">
        <v>0</v>
      </c>
      <c r="EX89" s="53">
        <v>28078.03</v>
      </c>
      <c r="EY89" s="53">
        <v>27090.719999999998</v>
      </c>
      <c r="EZ89" s="53">
        <v>16249.34</v>
      </c>
      <c r="FA89" s="53">
        <v>0</v>
      </c>
      <c r="FB89" s="53">
        <v>15967.18</v>
      </c>
      <c r="FC89" s="53">
        <v>2746.26</v>
      </c>
      <c r="FD89" s="53">
        <v>7502.47</v>
      </c>
      <c r="FE89" s="53">
        <v>80.27</v>
      </c>
      <c r="FF89" s="53">
        <v>0</v>
      </c>
      <c r="FG89" s="53">
        <v>0</v>
      </c>
      <c r="FH89" s="53">
        <v>8335.92</v>
      </c>
      <c r="FI89" s="53">
        <v>26202.390000000003</v>
      </c>
      <c r="FJ89" s="53">
        <v>14029</v>
      </c>
      <c r="FK89" s="53">
        <v>0</v>
      </c>
      <c r="FL89" s="53">
        <v>38417.910000000003</v>
      </c>
      <c r="FM89" s="53">
        <v>50185.58</v>
      </c>
      <c r="FN89" s="53">
        <v>10076.120000000001</v>
      </c>
      <c r="FO89" s="53">
        <v>0</v>
      </c>
      <c r="FP89" s="53">
        <v>99857.97</v>
      </c>
      <c r="FQ89" s="53">
        <v>28996.75</v>
      </c>
      <c r="FR89" s="53">
        <v>16598.29</v>
      </c>
      <c r="FS89" s="53">
        <v>0</v>
      </c>
      <c r="FT89" s="53">
        <v>0</v>
      </c>
      <c r="FU89" s="53">
        <v>0</v>
      </c>
      <c r="FV89" s="53">
        <v>8320.48</v>
      </c>
      <c r="FW89" s="53">
        <v>137325.18</v>
      </c>
      <c r="FX89" s="53">
        <v>798.79</v>
      </c>
      <c r="FY89" s="53">
        <v>0</v>
      </c>
      <c r="FZ89" s="53">
        <v>8892.3499999999985</v>
      </c>
      <c r="GA89" s="53">
        <v>1483</v>
      </c>
      <c r="GB89" s="53">
        <v>8384.1200000000008</v>
      </c>
      <c r="GC89" s="53">
        <v>0</v>
      </c>
      <c r="GD89" s="53">
        <v>37647.620000000003</v>
      </c>
      <c r="GE89" s="53">
        <v>22554.87</v>
      </c>
      <c r="GF89" s="53">
        <v>143329.33000000002</v>
      </c>
      <c r="GG89" s="53">
        <v>0</v>
      </c>
      <c r="GH89" s="53">
        <v>0</v>
      </c>
      <c r="GI89" s="53">
        <v>0</v>
      </c>
      <c r="GJ89" s="53">
        <v>5766.58</v>
      </c>
      <c r="GK89" s="53">
        <v>44347.88</v>
      </c>
      <c r="GL89" s="53">
        <v>0</v>
      </c>
      <c r="GM89" s="53">
        <v>0</v>
      </c>
      <c r="GN89" s="53">
        <v>11793.17</v>
      </c>
      <c r="GO89" s="53">
        <v>276.88</v>
      </c>
      <c r="GP89" s="53">
        <v>1384.31</v>
      </c>
      <c r="GQ89" s="53">
        <v>30796.21</v>
      </c>
      <c r="GR89" s="53">
        <v>21558.32</v>
      </c>
      <c r="GS89" s="53">
        <v>146781</v>
      </c>
      <c r="GT89" s="53">
        <v>33.78</v>
      </c>
      <c r="GU89" s="53">
        <v>0</v>
      </c>
      <c r="GV89" s="53">
        <v>0</v>
      </c>
      <c r="GW89" s="53">
        <v>0</v>
      </c>
      <c r="GX89" s="53">
        <v>21630.05</v>
      </c>
      <c r="GY89" s="53">
        <v>15792.29</v>
      </c>
      <c r="GZ89" s="53">
        <v>0</v>
      </c>
      <c r="HA89" s="53">
        <v>0</v>
      </c>
      <c r="HB89" s="53">
        <v>1618.87</v>
      </c>
      <c r="HC89" s="53">
        <v>45202.21</v>
      </c>
      <c r="HD89" s="53">
        <v>4105.8500000000004</v>
      </c>
      <c r="HE89" s="53">
        <v>0</v>
      </c>
      <c r="HF89" s="53">
        <v>5322.43</v>
      </c>
      <c r="HG89" s="53">
        <v>625.04999999999995</v>
      </c>
      <c r="HH89" s="53">
        <v>11140.2</v>
      </c>
      <c r="HI89" s="53">
        <v>0</v>
      </c>
      <c r="HJ89" s="53">
        <v>0</v>
      </c>
      <c r="HK89" s="53">
        <v>255152.5</v>
      </c>
      <c r="HL89" s="53">
        <v>17009.03</v>
      </c>
    </row>
    <row r="90" spans="1:220" ht="18" customHeight="1" x14ac:dyDescent="0.3">
      <c r="A90" s="2">
        <v>42001</v>
      </c>
      <c r="B90" s="3" t="s">
        <v>129</v>
      </c>
      <c r="C90" s="3" t="s">
        <v>526</v>
      </c>
      <c r="D90" s="6">
        <v>1216.5997585099899</v>
      </c>
      <c r="E90" s="15" t="s">
        <v>130</v>
      </c>
      <c r="F90" s="4">
        <v>365</v>
      </c>
      <c r="G90" s="29">
        <v>1485203.9</v>
      </c>
      <c r="H90" s="29">
        <v>55757.96</v>
      </c>
      <c r="I90" s="29">
        <v>1304322.69</v>
      </c>
      <c r="J90" s="29">
        <v>473086.13</v>
      </c>
      <c r="K90" s="29">
        <v>1331870.75</v>
      </c>
      <c r="L90" s="29">
        <v>0</v>
      </c>
      <c r="M90" s="29">
        <v>0</v>
      </c>
      <c r="N90" s="29">
        <v>0</v>
      </c>
      <c r="O90" s="29">
        <v>329972.64</v>
      </c>
      <c r="P90" s="29">
        <v>0</v>
      </c>
      <c r="Q90" s="29">
        <v>0</v>
      </c>
      <c r="R90" s="29">
        <v>130667</v>
      </c>
      <c r="S90" s="29">
        <v>41.75</v>
      </c>
      <c r="T90" s="29">
        <v>0</v>
      </c>
      <c r="U90" s="29">
        <v>0</v>
      </c>
      <c r="V90" s="29">
        <v>0</v>
      </c>
      <c r="W90" s="29">
        <v>1193752</v>
      </c>
      <c r="X90" s="29">
        <v>38020</v>
      </c>
      <c r="Y90" s="29">
        <v>0</v>
      </c>
      <c r="Z90" s="29">
        <v>0</v>
      </c>
      <c r="AA90" s="29">
        <v>61751</v>
      </c>
      <c r="AB90" s="29">
        <v>2220390.67</v>
      </c>
      <c r="AC90" s="29">
        <v>28518.23</v>
      </c>
      <c r="AD90" s="29">
        <v>0</v>
      </c>
      <c r="AE90" s="29">
        <v>36555.79</v>
      </c>
      <c r="AF90" s="29">
        <v>0</v>
      </c>
      <c r="AG90" s="29">
        <v>0</v>
      </c>
      <c r="AH90" s="29">
        <v>392568.29999999993</v>
      </c>
      <c r="AI90" s="29">
        <v>11671.44</v>
      </c>
      <c r="AJ90" s="29">
        <v>0</v>
      </c>
      <c r="AK90" s="29">
        <v>0</v>
      </c>
      <c r="AL90" s="29">
        <v>0</v>
      </c>
      <c r="AM90" s="29">
        <v>0</v>
      </c>
      <c r="AN90" s="29">
        <v>331855.72000000003</v>
      </c>
      <c r="AO90" s="29">
        <v>515501.32000000007</v>
      </c>
      <c r="AP90" s="29">
        <v>91587.58</v>
      </c>
      <c r="AQ90" s="29">
        <v>0</v>
      </c>
      <c r="AR90" s="29">
        <v>475441.8</v>
      </c>
      <c r="AS90" s="29">
        <v>340483.84000000003</v>
      </c>
      <c r="AT90" s="29">
        <v>10814.13</v>
      </c>
      <c r="AU90" s="29">
        <v>0</v>
      </c>
      <c r="AV90" s="29">
        <v>0</v>
      </c>
      <c r="AW90" s="29">
        <v>0</v>
      </c>
      <c r="AX90" s="29">
        <v>235667.5</v>
      </c>
      <c r="AY90" s="29">
        <v>18054.699999999997</v>
      </c>
      <c r="AZ90" s="29">
        <v>690</v>
      </c>
      <c r="BA90" s="29">
        <v>4350</v>
      </c>
      <c r="BB90" s="29">
        <v>1466217.55</v>
      </c>
      <c r="BC90" s="29">
        <v>273423.13</v>
      </c>
      <c r="BD90" s="29">
        <v>74900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108674.46</v>
      </c>
      <c r="BK90" s="29">
        <v>9660.2800000000007</v>
      </c>
      <c r="BL90" s="29">
        <v>0</v>
      </c>
      <c r="BM90" s="29">
        <v>0</v>
      </c>
      <c r="BN90" s="29">
        <v>0</v>
      </c>
      <c r="BO90" s="29">
        <v>827.74</v>
      </c>
      <c r="BP90" s="29">
        <v>58724.09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29">
        <v>0</v>
      </c>
      <c r="CA90" s="29">
        <v>0</v>
      </c>
      <c r="CB90" s="29">
        <v>0</v>
      </c>
      <c r="CC90" s="29">
        <v>15904</v>
      </c>
      <c r="CD90" s="29">
        <v>0</v>
      </c>
      <c r="CE90" s="29">
        <v>0</v>
      </c>
      <c r="CF90" s="29">
        <v>13439.799858240414</v>
      </c>
      <c r="CG90" s="29">
        <v>396521.36</v>
      </c>
      <c r="CH90" s="29">
        <v>1444854.36</v>
      </c>
      <c r="CI90" s="29">
        <v>1036559.75</v>
      </c>
      <c r="CJ90" s="29">
        <v>32711.75</v>
      </c>
      <c r="CK90" s="29">
        <v>4817081.87</v>
      </c>
      <c r="CL90" s="29">
        <v>996831.23</v>
      </c>
      <c r="CM90" s="29">
        <v>0</v>
      </c>
      <c r="CN90" s="29">
        <v>0</v>
      </c>
      <c r="CO90" s="29">
        <v>221209.09</v>
      </c>
      <c r="CP90" s="29">
        <v>3800</v>
      </c>
      <c r="CQ90" s="29">
        <v>0</v>
      </c>
      <c r="CR90" s="29">
        <v>0</v>
      </c>
      <c r="CS90" s="29">
        <v>238208.97</v>
      </c>
      <c r="CT90" s="29">
        <v>6307.58</v>
      </c>
      <c r="CU90" s="5">
        <v>1.512</v>
      </c>
      <c r="CV90" s="5">
        <v>3.383</v>
      </c>
      <c r="CW90" s="5">
        <v>7.0010000000000003</v>
      </c>
      <c r="CX90" s="5">
        <v>0.1</v>
      </c>
      <c r="CY90" s="5">
        <v>2.84</v>
      </c>
      <c r="CZ90" s="5">
        <v>0</v>
      </c>
      <c r="DA90" s="5"/>
      <c r="DB90" s="13">
        <v>498285782</v>
      </c>
      <c r="DC90" s="13">
        <v>40718901</v>
      </c>
      <c r="DD90" s="13">
        <v>37950576</v>
      </c>
      <c r="DE90" s="4">
        <v>39</v>
      </c>
      <c r="DF90" s="4">
        <v>382</v>
      </c>
      <c r="DG90" s="6">
        <v>4</v>
      </c>
      <c r="DH90" s="6">
        <v>11</v>
      </c>
      <c r="DI90" s="6">
        <v>366</v>
      </c>
      <c r="DJ90" s="5">
        <v>0</v>
      </c>
      <c r="DK90" s="41">
        <v>0.55600000000000005</v>
      </c>
      <c r="DL90" s="41">
        <f>DE90/DF90</f>
        <v>0.10209424083769633</v>
      </c>
      <c r="DM90" s="4">
        <f>DF90/(DY90+DZ90)</f>
        <v>9.6586599241466473</v>
      </c>
      <c r="DN90" s="41">
        <f>(DQ90+DR90)/(DT90+DU90)</f>
        <v>0.98946822256755684</v>
      </c>
      <c r="DO90" s="43">
        <v>16</v>
      </c>
      <c r="DP90" s="28">
        <v>17.600000000000001</v>
      </c>
      <c r="DQ90" s="28">
        <v>260.58014741020787</v>
      </c>
      <c r="DR90" s="28">
        <v>90.096927710843389</v>
      </c>
      <c r="DS90" s="28">
        <v>17.600000000000001</v>
      </c>
      <c r="DT90" s="28">
        <v>261.56024096385545</v>
      </c>
      <c r="DU90" s="28">
        <v>92.849397590361434</v>
      </c>
      <c r="DV90" s="54">
        <v>47483.886743886731</v>
      </c>
      <c r="DW90" s="55">
        <v>14.428571428571429</v>
      </c>
      <c r="DX90" s="56">
        <v>0.35714285714285715</v>
      </c>
      <c r="DY90" s="55">
        <v>39.550000000000011</v>
      </c>
      <c r="DZ90" s="55">
        <v>0</v>
      </c>
      <c r="EA90" s="44">
        <v>20.333300000000001</v>
      </c>
      <c r="EB90" s="44">
        <v>20.083300000000001</v>
      </c>
      <c r="EC90" s="44">
        <v>23.166699999999999</v>
      </c>
      <c r="ED90" s="44">
        <v>20.166699999999999</v>
      </c>
      <c r="EE90" s="44">
        <v>21</v>
      </c>
      <c r="EF90" s="45">
        <v>12</v>
      </c>
      <c r="EG90" s="53">
        <v>1973148.49</v>
      </c>
      <c r="EH90" s="53">
        <v>35446</v>
      </c>
      <c r="EI90" s="53">
        <v>0</v>
      </c>
      <c r="EJ90" s="53">
        <v>278315.25</v>
      </c>
      <c r="EK90" s="53">
        <v>335388.45999999996</v>
      </c>
      <c r="EL90" s="53">
        <v>54365.33</v>
      </c>
      <c r="EM90" s="53">
        <v>0</v>
      </c>
      <c r="EN90" s="53">
        <v>178236.92</v>
      </c>
      <c r="EO90" s="53">
        <v>138496.94</v>
      </c>
      <c r="EP90" s="53">
        <v>80339.839999999997</v>
      </c>
      <c r="EQ90" s="53">
        <v>5550</v>
      </c>
      <c r="ER90" s="53">
        <v>15904</v>
      </c>
      <c r="ES90" s="53">
        <v>0</v>
      </c>
      <c r="ET90" s="53">
        <v>163447.41999999998</v>
      </c>
      <c r="EU90" s="53">
        <v>577166.43999999994</v>
      </c>
      <c r="EV90" s="53">
        <v>4743.67</v>
      </c>
      <c r="EW90" s="53">
        <v>0</v>
      </c>
      <c r="EX90" s="53">
        <v>85452.34</v>
      </c>
      <c r="EY90" s="53">
        <v>132981.19</v>
      </c>
      <c r="EZ90" s="53">
        <v>29867.9</v>
      </c>
      <c r="FA90" s="53">
        <v>0</v>
      </c>
      <c r="FB90" s="53">
        <v>71598.09</v>
      </c>
      <c r="FC90" s="53">
        <v>23138.57</v>
      </c>
      <c r="FD90" s="53">
        <v>40947.15</v>
      </c>
      <c r="FE90" s="53">
        <v>757.58</v>
      </c>
      <c r="FF90" s="53">
        <v>0</v>
      </c>
      <c r="FG90" s="53">
        <v>0</v>
      </c>
      <c r="FH90" s="53">
        <v>20446.379999999997</v>
      </c>
      <c r="FI90" s="53">
        <v>31129.800000000003</v>
      </c>
      <c r="FJ90" s="53">
        <v>0</v>
      </c>
      <c r="FK90" s="53">
        <v>0</v>
      </c>
      <c r="FL90" s="53">
        <v>68203.05</v>
      </c>
      <c r="FM90" s="53">
        <v>38171.589999999997</v>
      </c>
      <c r="FN90" s="53">
        <v>4859.3999999999996</v>
      </c>
      <c r="FO90" s="53">
        <v>0</v>
      </c>
      <c r="FP90" s="53">
        <v>341395.29</v>
      </c>
      <c r="FQ90" s="53">
        <v>42256.99</v>
      </c>
      <c r="FR90" s="53">
        <v>61265.56</v>
      </c>
      <c r="FS90" s="53">
        <v>0</v>
      </c>
      <c r="FT90" s="53">
        <v>0</v>
      </c>
      <c r="FU90" s="53">
        <v>0</v>
      </c>
      <c r="FV90" s="53">
        <v>26727.97</v>
      </c>
      <c r="FW90" s="53">
        <v>68070.03</v>
      </c>
      <c r="FX90" s="53">
        <v>0</v>
      </c>
      <c r="FY90" s="53">
        <v>0</v>
      </c>
      <c r="FZ90" s="53">
        <v>25631</v>
      </c>
      <c r="GA90" s="53">
        <v>10673.26</v>
      </c>
      <c r="GB90" s="53">
        <v>6048.95</v>
      </c>
      <c r="GC90" s="53">
        <v>0</v>
      </c>
      <c r="GD90" s="53">
        <v>56574.74</v>
      </c>
      <c r="GE90" s="53">
        <v>137419.07999999999</v>
      </c>
      <c r="GF90" s="53">
        <v>124488.02</v>
      </c>
      <c r="GG90" s="53">
        <v>0</v>
      </c>
      <c r="GH90" s="53">
        <v>0</v>
      </c>
      <c r="GI90" s="53">
        <v>0</v>
      </c>
      <c r="GJ90" s="53">
        <v>17643.63</v>
      </c>
      <c r="GK90" s="53">
        <v>0</v>
      </c>
      <c r="GL90" s="53">
        <v>0</v>
      </c>
      <c r="GM90" s="53">
        <v>0</v>
      </c>
      <c r="GN90" s="53">
        <v>983.24</v>
      </c>
      <c r="GO90" s="53">
        <v>0</v>
      </c>
      <c r="GP90" s="53">
        <v>0</v>
      </c>
      <c r="GQ90" s="53">
        <v>0</v>
      </c>
      <c r="GR90" s="53">
        <v>101059.89</v>
      </c>
      <c r="GS90" s="53">
        <v>74900</v>
      </c>
      <c r="GT90" s="53">
        <v>0</v>
      </c>
      <c r="GU90" s="53">
        <v>0</v>
      </c>
      <c r="GV90" s="53">
        <v>0</v>
      </c>
      <c r="GW90" s="53">
        <v>0</v>
      </c>
      <c r="GX90" s="53">
        <v>0</v>
      </c>
      <c r="GY90" s="53">
        <v>0</v>
      </c>
      <c r="GZ90" s="53">
        <v>0</v>
      </c>
      <c r="HA90" s="53">
        <v>0</v>
      </c>
      <c r="HB90" s="53">
        <v>0</v>
      </c>
      <c r="HC90" s="53">
        <v>8637.1</v>
      </c>
      <c r="HD90" s="53">
        <v>796</v>
      </c>
      <c r="HE90" s="53">
        <v>1466217.55</v>
      </c>
      <c r="HF90" s="53">
        <v>0</v>
      </c>
      <c r="HG90" s="53">
        <v>0</v>
      </c>
      <c r="HH90" s="53">
        <v>706.62</v>
      </c>
      <c r="HI90" s="53">
        <v>0</v>
      </c>
      <c r="HJ90" s="53">
        <v>0</v>
      </c>
      <c r="HK90" s="53">
        <v>0</v>
      </c>
      <c r="HL90" s="53">
        <v>7402.1</v>
      </c>
    </row>
    <row r="91" spans="1:220" ht="18" customHeight="1" x14ac:dyDescent="0.3">
      <c r="A91" s="2">
        <v>39002</v>
      </c>
      <c r="B91" s="3" t="s">
        <v>118</v>
      </c>
      <c r="C91" s="3" t="s">
        <v>517</v>
      </c>
      <c r="D91" s="6">
        <v>250.91069984000001</v>
      </c>
      <c r="E91" s="15" t="s">
        <v>117</v>
      </c>
      <c r="F91" s="4">
        <v>1197</v>
      </c>
      <c r="G91" s="29">
        <v>3671171.67</v>
      </c>
      <c r="H91" s="29">
        <v>100517.41</v>
      </c>
      <c r="I91" s="29">
        <v>3721964.97</v>
      </c>
      <c r="J91" s="29">
        <v>285440.5</v>
      </c>
      <c r="K91" s="29">
        <v>2569697.21</v>
      </c>
      <c r="L91" s="29">
        <v>5983.31</v>
      </c>
      <c r="M91" s="29">
        <v>0</v>
      </c>
      <c r="N91" s="29">
        <v>28397.1</v>
      </c>
      <c r="O91" s="29">
        <v>1306801.77</v>
      </c>
      <c r="P91" s="29">
        <v>3037.7</v>
      </c>
      <c r="Q91" s="29">
        <v>299145</v>
      </c>
      <c r="R91" s="29">
        <v>265037.53000000003</v>
      </c>
      <c r="S91" s="29">
        <v>3134.61</v>
      </c>
      <c r="T91" s="29">
        <v>0</v>
      </c>
      <c r="U91" s="29">
        <v>0</v>
      </c>
      <c r="V91" s="29">
        <v>0</v>
      </c>
      <c r="W91" s="29">
        <v>3490636</v>
      </c>
      <c r="X91" s="29">
        <v>0</v>
      </c>
      <c r="Y91" s="29">
        <v>299145</v>
      </c>
      <c r="Z91" s="29">
        <v>0</v>
      </c>
      <c r="AA91" s="29">
        <v>61438</v>
      </c>
      <c r="AB91" s="29">
        <v>4742666.49</v>
      </c>
      <c r="AC91" s="29">
        <v>0</v>
      </c>
      <c r="AD91" s="29">
        <v>0</v>
      </c>
      <c r="AE91" s="29">
        <v>200649.13</v>
      </c>
      <c r="AF91" s="29">
        <v>0</v>
      </c>
      <c r="AG91" s="29">
        <v>0</v>
      </c>
      <c r="AH91" s="29">
        <v>1267005.1399999999</v>
      </c>
      <c r="AI91" s="29">
        <v>91117</v>
      </c>
      <c r="AJ91" s="29">
        <v>0</v>
      </c>
      <c r="AK91" s="29">
        <v>0</v>
      </c>
      <c r="AL91" s="29">
        <v>0</v>
      </c>
      <c r="AM91" s="29">
        <v>0</v>
      </c>
      <c r="AN91" s="29">
        <v>436712.19999999995</v>
      </c>
      <c r="AO91" s="29">
        <v>801427.97000000009</v>
      </c>
      <c r="AP91" s="29">
        <v>187673.05</v>
      </c>
      <c r="AQ91" s="29">
        <v>0</v>
      </c>
      <c r="AR91" s="29">
        <v>1073455.0900000001</v>
      </c>
      <c r="AS91" s="29">
        <v>289290.98</v>
      </c>
      <c r="AT91" s="29">
        <v>24958.47</v>
      </c>
      <c r="AU91" s="29">
        <v>7614.64</v>
      </c>
      <c r="AV91" s="29">
        <v>266</v>
      </c>
      <c r="AW91" s="29">
        <v>0</v>
      </c>
      <c r="AX91" s="29">
        <v>422249.49</v>
      </c>
      <c r="AY91" s="29">
        <v>92863.39</v>
      </c>
      <c r="AZ91" s="29">
        <v>0</v>
      </c>
      <c r="BA91" s="29">
        <v>0</v>
      </c>
      <c r="BB91" s="29">
        <v>0</v>
      </c>
      <c r="BC91" s="29">
        <v>283800.78999999998</v>
      </c>
      <c r="BD91" s="29">
        <v>93642.4</v>
      </c>
      <c r="BE91" s="29">
        <v>29660.84</v>
      </c>
      <c r="BF91" s="29">
        <v>0</v>
      </c>
      <c r="BG91" s="29">
        <v>0</v>
      </c>
      <c r="BH91" s="29">
        <v>672975</v>
      </c>
      <c r="BI91" s="29">
        <v>34516</v>
      </c>
      <c r="BJ91" s="29">
        <v>303417.11</v>
      </c>
      <c r="BK91" s="29">
        <v>118233.31</v>
      </c>
      <c r="BL91" s="29">
        <v>0</v>
      </c>
      <c r="BM91" s="29">
        <v>0</v>
      </c>
      <c r="BN91" s="29">
        <v>0</v>
      </c>
      <c r="BO91" s="29">
        <v>58219.07</v>
      </c>
      <c r="BP91" s="29">
        <v>79525.37</v>
      </c>
      <c r="BQ91" s="29">
        <v>0</v>
      </c>
      <c r="BR91" s="29">
        <v>0</v>
      </c>
      <c r="BS91" s="29">
        <v>0</v>
      </c>
      <c r="BT91" s="29">
        <v>0</v>
      </c>
      <c r="BU91" s="29">
        <v>0</v>
      </c>
      <c r="BV91" s="29">
        <v>0</v>
      </c>
      <c r="BW91" s="29">
        <v>0</v>
      </c>
      <c r="BX91" s="29">
        <v>0</v>
      </c>
      <c r="BY91" s="29">
        <v>0</v>
      </c>
      <c r="BZ91" s="29">
        <v>0</v>
      </c>
      <c r="CA91" s="29">
        <v>0</v>
      </c>
      <c r="CB91" s="29">
        <v>0</v>
      </c>
      <c r="CC91" s="29">
        <v>146514.12</v>
      </c>
      <c r="CD91" s="29">
        <v>0</v>
      </c>
      <c r="CE91" s="29">
        <v>0</v>
      </c>
      <c r="CF91" s="29">
        <v>8175.6977460760445</v>
      </c>
      <c r="CG91" s="29">
        <v>2235696.08</v>
      </c>
      <c r="CH91" s="29">
        <v>3296348.93</v>
      </c>
      <c r="CI91" s="29">
        <v>451720.47</v>
      </c>
      <c r="CJ91" s="29">
        <v>243244.63</v>
      </c>
      <c r="CK91" s="29">
        <v>0</v>
      </c>
      <c r="CL91" s="29">
        <v>0</v>
      </c>
      <c r="CM91" s="29">
        <v>419844.47</v>
      </c>
      <c r="CN91" s="29">
        <v>0</v>
      </c>
      <c r="CO91" s="29">
        <v>550827.81000000006</v>
      </c>
      <c r="CP91" s="29">
        <v>16366.68</v>
      </c>
      <c r="CQ91" s="29">
        <v>427566.25</v>
      </c>
      <c r="CR91" s="29">
        <v>0</v>
      </c>
      <c r="CS91" s="29">
        <v>517694.36</v>
      </c>
      <c r="CT91" s="29">
        <v>7561.71</v>
      </c>
      <c r="CU91" s="5">
        <v>1.5580000000000001</v>
      </c>
      <c r="CV91" s="5">
        <v>3.4860000000000002</v>
      </c>
      <c r="CW91" s="5">
        <v>7.2140000000000004</v>
      </c>
      <c r="CX91" s="5">
        <v>1.367</v>
      </c>
      <c r="CY91" s="5">
        <v>2.794</v>
      </c>
      <c r="CZ91" s="5">
        <v>0.47099999999999997</v>
      </c>
      <c r="DA91" s="5" t="s">
        <v>430</v>
      </c>
      <c r="DB91" s="13">
        <v>327424836</v>
      </c>
      <c r="DC91" s="13">
        <v>351620374</v>
      </c>
      <c r="DD91" s="13">
        <v>233699310</v>
      </c>
      <c r="DE91" s="4">
        <v>166</v>
      </c>
      <c r="DF91" s="4">
        <v>1197</v>
      </c>
      <c r="DG91" s="6">
        <v>56</v>
      </c>
      <c r="DH91" s="6">
        <v>29.55</v>
      </c>
      <c r="DI91" s="6">
        <v>1205.8</v>
      </c>
      <c r="DJ91" s="5">
        <v>1.3999999999999999E-2</v>
      </c>
      <c r="DK91" s="41">
        <v>0.30299999999999999</v>
      </c>
      <c r="DL91" s="41">
        <f>DE91/DF91</f>
        <v>0.13868003341687551</v>
      </c>
      <c r="DM91" s="4">
        <f>DF91/(DY91+DZ91)</f>
        <v>14.812523202573939</v>
      </c>
      <c r="DN91" s="41">
        <f>(DQ91+DR91)/(DT91+DU91)</f>
        <v>0.95630752047874112</v>
      </c>
      <c r="DO91" s="43">
        <v>73</v>
      </c>
      <c r="DP91" s="28">
        <v>0</v>
      </c>
      <c r="DQ91" s="28">
        <v>784.74849038499156</v>
      </c>
      <c r="DR91" s="28">
        <v>349.53057491289195</v>
      </c>
      <c r="DS91" s="28">
        <v>0</v>
      </c>
      <c r="DT91" s="28">
        <v>818.9630309523809</v>
      </c>
      <c r="DU91" s="28">
        <v>367.13980836236937</v>
      </c>
      <c r="DV91" s="54">
        <v>49377.731196054243</v>
      </c>
      <c r="DW91" s="55">
        <v>15.4375</v>
      </c>
      <c r="DX91" s="56">
        <v>0.4375</v>
      </c>
      <c r="DY91" s="55">
        <v>80.81</v>
      </c>
      <c r="DZ91" s="55">
        <v>0</v>
      </c>
      <c r="EA91" s="44">
        <v>20.48</v>
      </c>
      <c r="EB91" s="44">
        <v>21.52</v>
      </c>
      <c r="EC91" s="44">
        <v>21.96</v>
      </c>
      <c r="ED91" s="44">
        <v>21.98</v>
      </c>
      <c r="EE91" s="44">
        <v>21.64</v>
      </c>
      <c r="EF91" s="45">
        <v>50</v>
      </c>
      <c r="EG91" s="53">
        <v>4465731.28</v>
      </c>
      <c r="EH91" s="53">
        <v>73801.17</v>
      </c>
      <c r="EI91" s="53">
        <v>0</v>
      </c>
      <c r="EJ91" s="53">
        <v>394853.11</v>
      </c>
      <c r="EK91" s="53">
        <v>651249.43999999994</v>
      </c>
      <c r="EL91" s="53">
        <v>133081.46</v>
      </c>
      <c r="EM91" s="53">
        <v>0</v>
      </c>
      <c r="EN91" s="53">
        <v>326084.40999999997</v>
      </c>
      <c r="EO91" s="53">
        <v>167006.53</v>
      </c>
      <c r="EP91" s="53">
        <v>5814.41</v>
      </c>
      <c r="EQ91" s="53">
        <v>5573</v>
      </c>
      <c r="ER91" s="53">
        <v>146514.12</v>
      </c>
      <c r="ES91" s="53">
        <v>0</v>
      </c>
      <c r="ET91" s="53">
        <v>253067.28999999998</v>
      </c>
      <c r="EU91" s="53">
        <v>1136324.8099999998</v>
      </c>
      <c r="EV91" s="53">
        <v>16104.27</v>
      </c>
      <c r="EW91" s="53">
        <v>0</v>
      </c>
      <c r="EX91" s="53">
        <v>87531.01999999999</v>
      </c>
      <c r="EY91" s="53">
        <v>191556.72999999998</v>
      </c>
      <c r="EZ91" s="53">
        <v>38076.519999999997</v>
      </c>
      <c r="FA91" s="53">
        <v>0</v>
      </c>
      <c r="FB91" s="53">
        <v>106758.09</v>
      </c>
      <c r="FC91" s="53">
        <v>38996.050000000003</v>
      </c>
      <c r="FD91" s="53">
        <v>526.92999999999995</v>
      </c>
      <c r="FE91" s="53">
        <v>428.37</v>
      </c>
      <c r="FF91" s="53">
        <v>266</v>
      </c>
      <c r="FG91" s="53">
        <v>0</v>
      </c>
      <c r="FH91" s="53">
        <v>40888.51</v>
      </c>
      <c r="FI91" s="53">
        <v>276852.18</v>
      </c>
      <c r="FJ91" s="53">
        <v>95</v>
      </c>
      <c r="FK91" s="53">
        <v>0</v>
      </c>
      <c r="FL91" s="53">
        <v>236213.43000000002</v>
      </c>
      <c r="FM91" s="53">
        <v>49337.790000000008</v>
      </c>
      <c r="FN91" s="53">
        <v>14348.58</v>
      </c>
      <c r="FO91" s="53">
        <v>0</v>
      </c>
      <c r="FP91" s="53">
        <v>684644.44</v>
      </c>
      <c r="FQ91" s="53">
        <v>40234.5</v>
      </c>
      <c r="FR91" s="53">
        <v>559337.39</v>
      </c>
      <c r="FS91" s="53">
        <v>9174.98</v>
      </c>
      <c r="FT91" s="53">
        <v>0</v>
      </c>
      <c r="FU91" s="53">
        <v>0</v>
      </c>
      <c r="FV91" s="53">
        <v>86279.290000000008</v>
      </c>
      <c r="FW91" s="53">
        <v>331412.49</v>
      </c>
      <c r="FX91" s="53">
        <v>1116.56</v>
      </c>
      <c r="FY91" s="53">
        <v>0</v>
      </c>
      <c r="FZ91" s="53">
        <v>81970.010000000009</v>
      </c>
      <c r="GA91" s="53">
        <v>5001.0000000000009</v>
      </c>
      <c r="GB91" s="53">
        <v>1211.49</v>
      </c>
      <c r="GC91" s="53">
        <v>0</v>
      </c>
      <c r="GD91" s="53">
        <v>95088.81</v>
      </c>
      <c r="GE91" s="53">
        <v>92850.47</v>
      </c>
      <c r="GF91" s="53">
        <v>71519.03</v>
      </c>
      <c r="GG91" s="53">
        <v>0</v>
      </c>
      <c r="GH91" s="53">
        <v>0</v>
      </c>
      <c r="GI91" s="53">
        <v>0</v>
      </c>
      <c r="GJ91" s="53">
        <v>75826.2</v>
      </c>
      <c r="GK91" s="53">
        <v>0</v>
      </c>
      <c r="GL91" s="53">
        <v>0</v>
      </c>
      <c r="GM91" s="53">
        <v>0</v>
      </c>
      <c r="GN91" s="53">
        <v>21112.63</v>
      </c>
      <c r="GO91" s="53">
        <v>0</v>
      </c>
      <c r="GP91" s="53">
        <v>0</v>
      </c>
      <c r="GQ91" s="53">
        <v>0</v>
      </c>
      <c r="GR91" s="53">
        <v>96226.13</v>
      </c>
      <c r="GS91" s="53">
        <v>85000</v>
      </c>
      <c r="GT91" s="53">
        <v>0</v>
      </c>
      <c r="GU91" s="53">
        <v>0</v>
      </c>
      <c r="GV91" s="53">
        <v>0</v>
      </c>
      <c r="GW91" s="53">
        <v>0</v>
      </c>
      <c r="GX91" s="53">
        <v>0</v>
      </c>
      <c r="GY91" s="53">
        <v>0</v>
      </c>
      <c r="GZ91" s="53">
        <v>0</v>
      </c>
      <c r="HA91" s="53">
        <v>0</v>
      </c>
      <c r="HB91" s="53">
        <v>11312.5</v>
      </c>
      <c r="HC91" s="53">
        <v>22516.32</v>
      </c>
      <c r="HD91" s="53">
        <v>955</v>
      </c>
      <c r="HE91" s="53">
        <v>0</v>
      </c>
      <c r="HF91" s="53">
        <v>48454</v>
      </c>
      <c r="HG91" s="53">
        <v>17064.900000000001</v>
      </c>
      <c r="HH91" s="53">
        <v>14641.28</v>
      </c>
      <c r="HI91" s="53">
        <v>0</v>
      </c>
      <c r="HJ91" s="53">
        <v>0</v>
      </c>
      <c r="HK91" s="53">
        <v>1100541.25</v>
      </c>
      <c r="HL91" s="53">
        <v>704.2</v>
      </c>
    </row>
    <row r="92" spans="1:220" ht="18" customHeight="1" x14ac:dyDescent="0.3">
      <c r="A92" s="2">
        <v>60003</v>
      </c>
      <c r="B92" s="3" t="s">
        <v>193</v>
      </c>
      <c r="C92" s="3" t="s">
        <v>571</v>
      </c>
      <c r="D92" s="6">
        <v>110.27923429000001</v>
      </c>
      <c r="E92" s="15" t="s">
        <v>192</v>
      </c>
      <c r="F92" s="4">
        <v>163</v>
      </c>
      <c r="G92" s="29">
        <v>1136426.56</v>
      </c>
      <c r="H92" s="29">
        <v>15934.5</v>
      </c>
      <c r="I92" s="29">
        <v>499359.91</v>
      </c>
      <c r="J92" s="29">
        <v>82454.100000000006</v>
      </c>
      <c r="K92" s="29">
        <v>719056.96</v>
      </c>
      <c r="L92" s="29">
        <v>577.79</v>
      </c>
      <c r="M92" s="29">
        <v>0</v>
      </c>
      <c r="N92" s="29">
        <v>0</v>
      </c>
      <c r="O92" s="29">
        <v>442088.1</v>
      </c>
      <c r="P92" s="29">
        <v>313.56</v>
      </c>
      <c r="Q92" s="29">
        <v>151726</v>
      </c>
      <c r="R92" s="29">
        <v>0</v>
      </c>
      <c r="S92" s="29">
        <v>89.07</v>
      </c>
      <c r="T92" s="29">
        <v>0</v>
      </c>
      <c r="U92" s="29">
        <v>0</v>
      </c>
      <c r="V92" s="29">
        <v>0</v>
      </c>
      <c r="W92" s="29">
        <v>462495</v>
      </c>
      <c r="X92" s="29">
        <v>0</v>
      </c>
      <c r="Y92" s="29">
        <v>0</v>
      </c>
      <c r="Z92" s="29">
        <v>195526</v>
      </c>
      <c r="AA92" s="29">
        <v>55339</v>
      </c>
      <c r="AB92" s="29">
        <v>1144567.6399999999</v>
      </c>
      <c r="AC92" s="29">
        <v>55127.4</v>
      </c>
      <c r="AD92" s="29">
        <v>0</v>
      </c>
      <c r="AE92" s="29">
        <v>91652.6</v>
      </c>
      <c r="AF92" s="29">
        <v>0</v>
      </c>
      <c r="AG92" s="29">
        <v>0</v>
      </c>
      <c r="AH92" s="29">
        <v>413739.75</v>
      </c>
      <c r="AI92" s="29">
        <v>2586.08</v>
      </c>
      <c r="AJ92" s="29">
        <v>0</v>
      </c>
      <c r="AK92" s="29">
        <v>0</v>
      </c>
      <c r="AL92" s="29">
        <v>0</v>
      </c>
      <c r="AM92" s="29">
        <v>0</v>
      </c>
      <c r="AN92" s="29">
        <v>114995.32</v>
      </c>
      <c r="AO92" s="29">
        <v>231754.46000000002</v>
      </c>
      <c r="AP92" s="29">
        <v>157094.16</v>
      </c>
      <c r="AQ92" s="29">
        <v>0</v>
      </c>
      <c r="AR92" s="29">
        <v>236217.33</v>
      </c>
      <c r="AS92" s="29">
        <v>41175.89</v>
      </c>
      <c r="AT92" s="29">
        <v>6224.55</v>
      </c>
      <c r="AU92" s="29">
        <v>0</v>
      </c>
      <c r="AV92" s="29">
        <v>0</v>
      </c>
      <c r="AW92" s="29">
        <v>0</v>
      </c>
      <c r="AX92" s="29">
        <v>95710.510000000009</v>
      </c>
      <c r="AY92" s="29">
        <v>7574.52</v>
      </c>
      <c r="AZ92" s="29">
        <v>1373.05</v>
      </c>
      <c r="BA92" s="29">
        <v>14848.73</v>
      </c>
      <c r="BB92" s="29">
        <v>40436.07</v>
      </c>
      <c r="BC92" s="29">
        <v>76761.919999999998</v>
      </c>
      <c r="BD92" s="29">
        <v>51562.99</v>
      </c>
      <c r="BE92" s="29">
        <v>338.83</v>
      </c>
      <c r="BF92" s="29">
        <v>0</v>
      </c>
      <c r="BG92" s="29">
        <v>0</v>
      </c>
      <c r="BH92" s="29">
        <v>14281.44</v>
      </c>
      <c r="BI92" s="29">
        <v>6538.65</v>
      </c>
      <c r="BJ92" s="29">
        <v>129666.11</v>
      </c>
      <c r="BK92" s="29">
        <v>5927.63</v>
      </c>
      <c r="BL92" s="29">
        <v>10163.379999999999</v>
      </c>
      <c r="BM92" s="29">
        <v>0</v>
      </c>
      <c r="BN92" s="29">
        <v>0</v>
      </c>
      <c r="BO92" s="29">
        <v>31808.97</v>
      </c>
      <c r="BP92" s="29">
        <v>0</v>
      </c>
      <c r="BQ92" s="29">
        <v>0</v>
      </c>
      <c r="BR92" s="29">
        <v>0</v>
      </c>
      <c r="BS92" s="29">
        <v>0</v>
      </c>
      <c r="BT92" s="29">
        <v>0</v>
      </c>
      <c r="BU92" s="29">
        <v>0</v>
      </c>
      <c r="BV92" s="29">
        <v>0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0</v>
      </c>
      <c r="CC92" s="29">
        <v>0</v>
      </c>
      <c r="CD92" s="29">
        <v>0</v>
      </c>
      <c r="CE92" s="29">
        <v>0</v>
      </c>
      <c r="CF92" s="29">
        <v>14787.196069048576</v>
      </c>
      <c r="CG92" s="29">
        <v>839354.55</v>
      </c>
      <c r="CH92" s="29">
        <v>1204267.47</v>
      </c>
      <c r="CI92" s="29">
        <v>22179.74</v>
      </c>
      <c r="CJ92" s="29">
        <v>0</v>
      </c>
      <c r="CK92" s="29">
        <v>0</v>
      </c>
      <c r="CL92" s="29">
        <v>0</v>
      </c>
      <c r="CM92" s="29">
        <v>0</v>
      </c>
      <c r="CN92" s="29">
        <v>0</v>
      </c>
      <c r="CO92" s="29">
        <v>95840.31</v>
      </c>
      <c r="CP92" s="29">
        <v>5187.12</v>
      </c>
      <c r="CQ92" s="29">
        <v>0</v>
      </c>
      <c r="CR92" s="29">
        <v>0</v>
      </c>
      <c r="CS92" s="29">
        <v>102011.97</v>
      </c>
      <c r="CT92" s="29">
        <v>4540.78</v>
      </c>
      <c r="CU92" s="5">
        <v>1.512</v>
      </c>
      <c r="CV92" s="5">
        <v>3.383</v>
      </c>
      <c r="CW92" s="5">
        <v>7.0010000000000003</v>
      </c>
      <c r="CX92" s="5">
        <v>1.5669999999999999</v>
      </c>
      <c r="CY92" s="5">
        <v>2.4769999999999999</v>
      </c>
      <c r="CZ92" s="5">
        <v>0</v>
      </c>
      <c r="DA92" s="5"/>
      <c r="DB92" s="13">
        <v>150363047</v>
      </c>
      <c r="DC92" s="13">
        <v>50399275</v>
      </c>
      <c r="DD92" s="13">
        <v>58565961</v>
      </c>
      <c r="DE92" s="4">
        <v>36</v>
      </c>
      <c r="DF92" s="4">
        <v>179</v>
      </c>
      <c r="DG92" s="6">
        <v>20</v>
      </c>
      <c r="DH92" s="6">
        <v>24</v>
      </c>
      <c r="DI92" s="6">
        <v>167</v>
      </c>
      <c r="DJ92" s="5">
        <v>0</v>
      </c>
      <c r="DK92" s="41">
        <v>0.38700000000000001</v>
      </c>
      <c r="DL92" s="41">
        <f>DE92/DF92</f>
        <v>0.2011173184357542</v>
      </c>
      <c r="DM92" s="4">
        <f>DF92/(DY92+DZ92)</f>
        <v>8.0995475113122133</v>
      </c>
      <c r="DN92" s="41">
        <f>(DQ92+DR92)/(DT92+DU92)</f>
        <v>0.87787314331593735</v>
      </c>
      <c r="DO92" s="43">
        <v>11</v>
      </c>
      <c r="DP92" s="28">
        <v>16.576086956521738</v>
      </c>
      <c r="DQ92" s="28">
        <v>94.410131578947357</v>
      </c>
      <c r="DR92" s="28">
        <v>49.457105263157892</v>
      </c>
      <c r="DS92" s="28">
        <v>16.576086956521738</v>
      </c>
      <c r="DT92" s="28">
        <v>111.26973684210526</v>
      </c>
      <c r="DU92" s="28">
        <v>52.611842105263158</v>
      </c>
      <c r="DV92" s="54">
        <v>42199.909547511314</v>
      </c>
      <c r="DW92" s="55">
        <v>10.478260869565217</v>
      </c>
      <c r="DX92" s="56">
        <v>0.17391304347826086</v>
      </c>
      <c r="DY92" s="55">
        <v>22.100000000000012</v>
      </c>
      <c r="DZ92" s="55">
        <v>0</v>
      </c>
      <c r="EA92" s="44">
        <v>17.899999999999999</v>
      </c>
      <c r="EB92" s="44">
        <v>18.7</v>
      </c>
      <c r="EC92" s="44">
        <v>19.2</v>
      </c>
      <c r="ED92" s="44">
        <v>20.6</v>
      </c>
      <c r="EE92" s="44">
        <v>19.2</v>
      </c>
      <c r="EF92" s="45">
        <v>10</v>
      </c>
      <c r="EG92" s="53">
        <v>984917.05000000016</v>
      </c>
      <c r="EH92" s="53">
        <v>40350</v>
      </c>
      <c r="EI92" s="53">
        <v>0</v>
      </c>
      <c r="EJ92" s="53">
        <v>82948.72</v>
      </c>
      <c r="EK92" s="53">
        <v>155815</v>
      </c>
      <c r="EL92" s="53">
        <v>94633.18</v>
      </c>
      <c r="EM92" s="53">
        <v>0</v>
      </c>
      <c r="EN92" s="53">
        <v>90222.53</v>
      </c>
      <c r="EO92" s="53">
        <v>41371.75</v>
      </c>
      <c r="EP92" s="53">
        <v>0</v>
      </c>
      <c r="EQ92" s="53">
        <v>2670</v>
      </c>
      <c r="ER92" s="53">
        <v>0</v>
      </c>
      <c r="ES92" s="53">
        <v>0</v>
      </c>
      <c r="ET92" s="53">
        <v>61182.76</v>
      </c>
      <c r="EU92" s="53">
        <v>319430.70000000007</v>
      </c>
      <c r="EV92" s="53">
        <v>14389.2</v>
      </c>
      <c r="EW92" s="53">
        <v>0</v>
      </c>
      <c r="EX92" s="53">
        <v>23227.77</v>
      </c>
      <c r="EY92" s="53">
        <v>45033.14</v>
      </c>
      <c r="EZ92" s="53">
        <v>46208.18</v>
      </c>
      <c r="FA92" s="53">
        <v>0</v>
      </c>
      <c r="FB92" s="53">
        <v>28806.959999999999</v>
      </c>
      <c r="FC92" s="53">
        <v>6431.2699999999995</v>
      </c>
      <c r="FD92" s="53">
        <v>0</v>
      </c>
      <c r="FE92" s="53">
        <v>204.26</v>
      </c>
      <c r="FF92" s="53">
        <v>0</v>
      </c>
      <c r="FG92" s="53">
        <v>0</v>
      </c>
      <c r="FH92" s="53">
        <v>7201.1399999999994</v>
      </c>
      <c r="FI92" s="53">
        <v>231630.68000000002</v>
      </c>
      <c r="FJ92" s="53">
        <v>2586.08</v>
      </c>
      <c r="FK92" s="53">
        <v>0</v>
      </c>
      <c r="FL92" s="53">
        <v>137488.72999999998</v>
      </c>
      <c r="FM92" s="53">
        <v>23795.53</v>
      </c>
      <c r="FN92" s="53">
        <v>21070.59</v>
      </c>
      <c r="FO92" s="53">
        <v>0</v>
      </c>
      <c r="FP92" s="53">
        <v>78794.240000000005</v>
      </c>
      <c r="FQ92" s="53">
        <v>9055.09</v>
      </c>
      <c r="FR92" s="53">
        <v>92260.83</v>
      </c>
      <c r="FS92" s="53">
        <v>1335</v>
      </c>
      <c r="FT92" s="53">
        <v>0</v>
      </c>
      <c r="FU92" s="53">
        <v>0</v>
      </c>
      <c r="FV92" s="53">
        <v>12307.300000000001</v>
      </c>
      <c r="FW92" s="53">
        <v>79383.5</v>
      </c>
      <c r="FX92" s="53">
        <v>388.2</v>
      </c>
      <c r="FY92" s="53">
        <v>0</v>
      </c>
      <c r="FZ92" s="53">
        <v>1160.8400000000001</v>
      </c>
      <c r="GA92" s="53">
        <v>2390.21</v>
      </c>
      <c r="GB92" s="53">
        <v>8701.0300000000007</v>
      </c>
      <c r="GC92" s="53">
        <v>838.17</v>
      </c>
      <c r="GD92" s="53">
        <v>37922.92</v>
      </c>
      <c r="GE92" s="53">
        <v>12206.8</v>
      </c>
      <c r="GF92" s="53">
        <v>14550.1</v>
      </c>
      <c r="GG92" s="53">
        <v>331.52</v>
      </c>
      <c r="GH92" s="53">
        <v>0</v>
      </c>
      <c r="GI92" s="53">
        <v>0</v>
      </c>
      <c r="GJ92" s="53">
        <v>17604.21</v>
      </c>
      <c r="GK92" s="53">
        <v>34516.129999999997</v>
      </c>
      <c r="GL92" s="53">
        <v>0</v>
      </c>
      <c r="GM92" s="53">
        <v>0</v>
      </c>
      <c r="GN92" s="53">
        <v>7217.89</v>
      </c>
      <c r="GO92" s="53">
        <v>0</v>
      </c>
      <c r="GP92" s="53">
        <v>10171.65</v>
      </c>
      <c r="GQ92" s="53">
        <v>39597.9</v>
      </c>
      <c r="GR92" s="53">
        <v>59232.6</v>
      </c>
      <c r="GS92" s="53">
        <v>49950</v>
      </c>
      <c r="GT92" s="53">
        <v>0</v>
      </c>
      <c r="GU92" s="53">
        <v>0</v>
      </c>
      <c r="GV92" s="53">
        <v>0</v>
      </c>
      <c r="GW92" s="53">
        <v>0</v>
      </c>
      <c r="GX92" s="53">
        <v>0</v>
      </c>
      <c r="GY92" s="53">
        <v>81.93</v>
      </c>
      <c r="GZ92" s="53">
        <v>0</v>
      </c>
      <c r="HA92" s="53">
        <v>0</v>
      </c>
      <c r="HB92" s="53">
        <v>192</v>
      </c>
      <c r="HC92" s="53">
        <v>12021.26</v>
      </c>
      <c r="HD92" s="53">
        <v>1321.64</v>
      </c>
      <c r="HE92" s="53">
        <v>0</v>
      </c>
      <c r="HF92" s="53">
        <v>18000</v>
      </c>
      <c r="HG92" s="53">
        <v>5532.94</v>
      </c>
      <c r="HH92" s="53">
        <v>1764.42</v>
      </c>
      <c r="HI92" s="53">
        <v>0</v>
      </c>
      <c r="HJ92" s="53">
        <v>0</v>
      </c>
      <c r="HK92" s="53">
        <v>14281.44</v>
      </c>
      <c r="HL92" s="53">
        <v>3953.75</v>
      </c>
    </row>
    <row r="93" spans="1:220" ht="18" customHeight="1" x14ac:dyDescent="0.3">
      <c r="A93" s="2">
        <v>43007</v>
      </c>
      <c r="B93" s="3" t="s">
        <v>134</v>
      </c>
      <c r="C93" s="3" t="s">
        <v>529</v>
      </c>
      <c r="D93" s="6">
        <v>221.97843950999899</v>
      </c>
      <c r="E93" s="15" t="s">
        <v>132</v>
      </c>
      <c r="F93" s="4">
        <v>370</v>
      </c>
      <c r="G93" s="29">
        <v>1396475.2</v>
      </c>
      <c r="H93" s="29">
        <v>23041.11</v>
      </c>
      <c r="I93" s="29">
        <v>1563666.15</v>
      </c>
      <c r="J93" s="29">
        <v>155153.04999999999</v>
      </c>
      <c r="K93" s="29">
        <v>929800.84</v>
      </c>
      <c r="L93" s="29">
        <v>0</v>
      </c>
      <c r="M93" s="29">
        <v>0</v>
      </c>
      <c r="N93" s="29">
        <v>1790.94</v>
      </c>
      <c r="O93" s="29">
        <v>612364.31999999995</v>
      </c>
      <c r="P93" s="29">
        <v>0</v>
      </c>
      <c r="Q93" s="29">
        <v>187223</v>
      </c>
      <c r="R93" s="29">
        <v>1199.03</v>
      </c>
      <c r="S93" s="29">
        <v>54.76</v>
      </c>
      <c r="T93" s="29">
        <v>0</v>
      </c>
      <c r="U93" s="29">
        <v>0</v>
      </c>
      <c r="V93" s="29">
        <v>0</v>
      </c>
      <c r="W93" s="29">
        <v>1517081</v>
      </c>
      <c r="X93" s="29">
        <v>0</v>
      </c>
      <c r="Y93" s="29">
        <v>13357</v>
      </c>
      <c r="Z93" s="29">
        <v>173866</v>
      </c>
      <c r="AA93" s="29">
        <v>57249</v>
      </c>
      <c r="AB93" s="29">
        <v>1738448.7000000002</v>
      </c>
      <c r="AC93" s="29">
        <v>3784.43</v>
      </c>
      <c r="AD93" s="29">
        <v>0</v>
      </c>
      <c r="AE93" s="29">
        <v>197457.45</v>
      </c>
      <c r="AF93" s="29">
        <v>0</v>
      </c>
      <c r="AG93" s="29">
        <v>0</v>
      </c>
      <c r="AH93" s="29">
        <v>516853.41</v>
      </c>
      <c r="AI93" s="29">
        <v>3897.91</v>
      </c>
      <c r="AJ93" s="29">
        <v>0</v>
      </c>
      <c r="AK93" s="29">
        <v>0</v>
      </c>
      <c r="AL93" s="29">
        <v>0</v>
      </c>
      <c r="AM93" s="29">
        <v>0</v>
      </c>
      <c r="AN93" s="29">
        <v>226909.33</v>
      </c>
      <c r="AO93" s="29">
        <v>370150.86999999994</v>
      </c>
      <c r="AP93" s="29">
        <v>114775.71</v>
      </c>
      <c r="AQ93" s="29">
        <v>0</v>
      </c>
      <c r="AR93" s="29">
        <v>335964.8</v>
      </c>
      <c r="AS93" s="29">
        <v>135686.38</v>
      </c>
      <c r="AT93" s="29">
        <v>0</v>
      </c>
      <c r="AU93" s="29">
        <v>1898</v>
      </c>
      <c r="AV93" s="29">
        <v>0</v>
      </c>
      <c r="AW93" s="29">
        <v>0</v>
      </c>
      <c r="AX93" s="29">
        <v>248106.76</v>
      </c>
      <c r="AY93" s="29">
        <v>13647.51</v>
      </c>
      <c r="AZ93" s="29">
        <v>0</v>
      </c>
      <c r="BA93" s="29">
        <v>0</v>
      </c>
      <c r="BB93" s="29">
        <v>300998.46999999997</v>
      </c>
      <c r="BC93" s="29">
        <v>0</v>
      </c>
      <c r="BD93" s="29">
        <v>46466.04</v>
      </c>
      <c r="BE93" s="29">
        <v>3692.42</v>
      </c>
      <c r="BF93" s="29">
        <v>0</v>
      </c>
      <c r="BG93" s="29">
        <v>0</v>
      </c>
      <c r="BH93" s="29">
        <v>319477.5</v>
      </c>
      <c r="BI93" s="29">
        <v>18941.490000000002</v>
      </c>
      <c r="BJ93" s="29">
        <v>136302.53999999998</v>
      </c>
      <c r="BK93" s="29">
        <v>43019.670000000006</v>
      </c>
      <c r="BL93" s="29">
        <v>10163.58</v>
      </c>
      <c r="BM93" s="29">
        <v>0</v>
      </c>
      <c r="BN93" s="29">
        <v>0</v>
      </c>
      <c r="BO93" s="29">
        <v>71602.509999999995</v>
      </c>
      <c r="BP93" s="29">
        <v>0</v>
      </c>
      <c r="BQ93" s="29">
        <v>0</v>
      </c>
      <c r="BR93" s="29">
        <v>0</v>
      </c>
      <c r="BS93" s="29">
        <v>0</v>
      </c>
      <c r="BT93" s="29">
        <v>0</v>
      </c>
      <c r="BU93" s="29">
        <v>0</v>
      </c>
      <c r="BV93" s="29">
        <v>0</v>
      </c>
      <c r="BW93" s="29">
        <v>0</v>
      </c>
      <c r="BX93" s="29">
        <v>0</v>
      </c>
      <c r="BY93" s="29">
        <v>0</v>
      </c>
      <c r="BZ93" s="29">
        <v>0</v>
      </c>
      <c r="CA93" s="29">
        <v>0</v>
      </c>
      <c r="CB93" s="29">
        <v>0</v>
      </c>
      <c r="CC93" s="29">
        <v>54909.57</v>
      </c>
      <c r="CD93" s="29">
        <v>0</v>
      </c>
      <c r="CE93" s="29">
        <v>0</v>
      </c>
      <c r="CF93" s="29">
        <v>10750.033496313567</v>
      </c>
      <c r="CG93" s="29">
        <v>683710.1</v>
      </c>
      <c r="CH93" s="29">
        <v>4401369.5199999996</v>
      </c>
      <c r="CI93" s="29">
        <v>36705.56</v>
      </c>
      <c r="CJ93" s="29">
        <v>56256.800000000003</v>
      </c>
      <c r="CK93" s="29">
        <v>0</v>
      </c>
      <c r="CL93" s="29">
        <v>0</v>
      </c>
      <c r="CM93" s="29">
        <v>218190.84</v>
      </c>
      <c r="CN93" s="29">
        <v>0</v>
      </c>
      <c r="CO93" s="29">
        <v>228782.37</v>
      </c>
      <c r="CP93" s="29">
        <v>47867.22</v>
      </c>
      <c r="CQ93" s="29">
        <v>215587.5</v>
      </c>
      <c r="CR93" s="29">
        <v>0</v>
      </c>
      <c r="CS93" s="29">
        <v>238063.31</v>
      </c>
      <c r="CT93" s="29">
        <v>69725.919999999998</v>
      </c>
      <c r="CU93" s="5">
        <v>2.0150000000000001</v>
      </c>
      <c r="CV93" s="5">
        <v>4.508</v>
      </c>
      <c r="CW93" s="5">
        <v>9.33</v>
      </c>
      <c r="CX93" s="5">
        <v>1.5669999999999999</v>
      </c>
      <c r="CY93" s="5">
        <v>2.3109999999999999</v>
      </c>
      <c r="CZ93" s="5">
        <v>0.54100000000000004</v>
      </c>
      <c r="DA93" s="5" t="s">
        <v>430</v>
      </c>
      <c r="DB93" s="13">
        <v>303615113</v>
      </c>
      <c r="DC93" s="13">
        <v>66227281</v>
      </c>
      <c r="DD93" s="13">
        <v>29532455</v>
      </c>
      <c r="DE93" s="4">
        <v>74</v>
      </c>
      <c r="DF93" s="4">
        <v>408</v>
      </c>
      <c r="DG93" s="6">
        <v>24</v>
      </c>
      <c r="DH93" s="6">
        <v>19.309999999999999</v>
      </c>
      <c r="DI93" s="6">
        <v>377.91</v>
      </c>
      <c r="DJ93" s="5">
        <v>0</v>
      </c>
      <c r="DK93" s="41">
        <v>0.24100000000000002</v>
      </c>
      <c r="DL93" s="41">
        <f>DE93/DF93</f>
        <v>0.18137254901960784</v>
      </c>
      <c r="DM93" s="4">
        <f>DF93/(DY93+DZ93)</f>
        <v>11.714039621016365</v>
      </c>
      <c r="DN93" s="41">
        <f>(DQ93+DR93)/(DT93+DU93)</f>
        <v>0.96377093130777236</v>
      </c>
      <c r="DO93" s="43">
        <v>23</v>
      </c>
      <c r="DP93" s="28">
        <v>39.766081871345037</v>
      </c>
      <c r="DQ93" s="28">
        <v>262.01829993677882</v>
      </c>
      <c r="DR93" s="28">
        <v>97.916608187134514</v>
      </c>
      <c r="DS93" s="28">
        <v>39.766081871345037</v>
      </c>
      <c r="DT93" s="28">
        <v>270.27198830409355</v>
      </c>
      <c r="DU93" s="28">
        <v>103.19321637426901</v>
      </c>
      <c r="DV93" s="54">
        <v>44879.330537229027</v>
      </c>
      <c r="DW93" s="55">
        <v>13.054054054054054</v>
      </c>
      <c r="DX93" s="56">
        <v>0.21621621621621623</v>
      </c>
      <c r="DY93" s="55">
        <v>34.83</v>
      </c>
      <c r="DZ93" s="55">
        <v>0</v>
      </c>
      <c r="EA93" s="44">
        <v>19.055599999999998</v>
      </c>
      <c r="EB93" s="44">
        <v>21.1111</v>
      </c>
      <c r="EC93" s="44">
        <v>21.5</v>
      </c>
      <c r="ED93" s="44">
        <v>23.277799999999999</v>
      </c>
      <c r="EE93" s="44">
        <v>21.3889</v>
      </c>
      <c r="EF93" s="45">
        <v>18</v>
      </c>
      <c r="EG93" s="53">
        <v>1582665.9399999997</v>
      </c>
      <c r="EH93" s="53">
        <v>52718.9</v>
      </c>
      <c r="EI93" s="53">
        <v>0</v>
      </c>
      <c r="EJ93" s="53">
        <v>147041.88</v>
      </c>
      <c r="EK93" s="53">
        <v>277324.02</v>
      </c>
      <c r="EL93" s="53">
        <v>72720.56</v>
      </c>
      <c r="EM93" s="53">
        <v>0</v>
      </c>
      <c r="EN93" s="53">
        <v>114545.06</v>
      </c>
      <c r="EO93" s="53">
        <v>3914.28</v>
      </c>
      <c r="EP93" s="53">
        <v>15923.21</v>
      </c>
      <c r="EQ93" s="53">
        <v>4530.25</v>
      </c>
      <c r="ER93" s="53">
        <v>51007.5</v>
      </c>
      <c r="ES93" s="53">
        <v>0</v>
      </c>
      <c r="ET93" s="53">
        <v>132539.28999999998</v>
      </c>
      <c r="EU93" s="53">
        <v>450289.99999999994</v>
      </c>
      <c r="EV93" s="53">
        <v>16046.71</v>
      </c>
      <c r="EW93" s="53">
        <v>0</v>
      </c>
      <c r="EX93" s="53">
        <v>50139.95</v>
      </c>
      <c r="EY93" s="53">
        <v>100310.88</v>
      </c>
      <c r="EZ93" s="53">
        <v>30289.84</v>
      </c>
      <c r="FA93" s="53">
        <v>0</v>
      </c>
      <c r="FB93" s="53">
        <v>30797.64</v>
      </c>
      <c r="FC93" s="53">
        <v>1442.73</v>
      </c>
      <c r="FD93" s="53">
        <v>5549.02</v>
      </c>
      <c r="FE93" s="53">
        <v>359.26</v>
      </c>
      <c r="FF93" s="53">
        <v>3902.07</v>
      </c>
      <c r="FG93" s="53">
        <v>0</v>
      </c>
      <c r="FH93" s="53">
        <v>19582.989999999998</v>
      </c>
      <c r="FI93" s="53">
        <v>176825.99</v>
      </c>
      <c r="FJ93" s="53">
        <v>3897.91</v>
      </c>
      <c r="FK93" s="53">
        <v>0</v>
      </c>
      <c r="FL93" s="53">
        <v>155479.77999999997</v>
      </c>
      <c r="FM93" s="53">
        <v>30209.469999999994</v>
      </c>
      <c r="FN93" s="53">
        <v>18732.64</v>
      </c>
      <c r="FO93" s="53">
        <v>37889.96</v>
      </c>
      <c r="FP93" s="53">
        <v>121006.74</v>
      </c>
      <c r="FQ93" s="53">
        <v>236818.7</v>
      </c>
      <c r="FR93" s="53">
        <v>182747.6</v>
      </c>
      <c r="FS93" s="53">
        <v>0</v>
      </c>
      <c r="FT93" s="53">
        <v>0</v>
      </c>
      <c r="FU93" s="53">
        <v>0</v>
      </c>
      <c r="FV93" s="53">
        <v>76526.329999999987</v>
      </c>
      <c r="FW93" s="53">
        <v>242977.63000000003</v>
      </c>
      <c r="FX93" s="53">
        <v>706.43</v>
      </c>
      <c r="FY93" s="53">
        <v>0</v>
      </c>
      <c r="FZ93" s="53">
        <v>20772.960000000003</v>
      </c>
      <c r="GA93" s="53">
        <v>3162.17</v>
      </c>
      <c r="GB93" s="53">
        <v>3196.25</v>
      </c>
      <c r="GC93" s="53">
        <v>77561.570000000007</v>
      </c>
      <c r="GD93" s="53">
        <v>31255.02</v>
      </c>
      <c r="GE93" s="53">
        <v>5579.22</v>
      </c>
      <c r="GF93" s="53">
        <v>25445.9</v>
      </c>
      <c r="GG93" s="53">
        <v>759.3</v>
      </c>
      <c r="GH93" s="53">
        <v>0</v>
      </c>
      <c r="GI93" s="53">
        <v>0</v>
      </c>
      <c r="GJ93" s="53">
        <v>38244.639999999999</v>
      </c>
      <c r="GK93" s="53">
        <v>0</v>
      </c>
      <c r="GL93" s="53">
        <v>0</v>
      </c>
      <c r="GM93" s="53">
        <v>0</v>
      </c>
      <c r="GN93" s="53">
        <v>3424.81</v>
      </c>
      <c r="GO93" s="53">
        <v>0</v>
      </c>
      <c r="GP93" s="53">
        <v>0</v>
      </c>
      <c r="GQ93" s="53">
        <v>185546.94</v>
      </c>
      <c r="GR93" s="53">
        <v>0</v>
      </c>
      <c r="GS93" s="53">
        <v>0</v>
      </c>
      <c r="GT93" s="53">
        <v>3692.42</v>
      </c>
      <c r="GU93" s="53">
        <v>0</v>
      </c>
      <c r="GV93" s="53">
        <v>0</v>
      </c>
      <c r="GW93" s="53">
        <v>0</v>
      </c>
      <c r="GX93" s="53">
        <v>0</v>
      </c>
      <c r="GY93" s="53">
        <v>0</v>
      </c>
      <c r="GZ93" s="53">
        <v>0</v>
      </c>
      <c r="HA93" s="53">
        <v>0</v>
      </c>
      <c r="HB93" s="53">
        <v>0</v>
      </c>
      <c r="HC93" s="53">
        <v>2164</v>
      </c>
      <c r="HD93" s="53">
        <v>0</v>
      </c>
      <c r="HE93" s="53">
        <v>0</v>
      </c>
      <c r="HF93" s="53">
        <v>38360.339999999997</v>
      </c>
      <c r="HG93" s="53">
        <v>6000</v>
      </c>
      <c r="HH93" s="53">
        <v>8397.58</v>
      </c>
      <c r="HI93" s="53">
        <v>287.5</v>
      </c>
      <c r="HJ93" s="53">
        <v>0</v>
      </c>
      <c r="HK93" s="53">
        <v>535065</v>
      </c>
      <c r="HL93" s="53">
        <v>155</v>
      </c>
    </row>
    <row r="94" spans="1:220" ht="18" customHeight="1" x14ac:dyDescent="0.3">
      <c r="A94" s="2">
        <v>15001</v>
      </c>
      <c r="B94" s="3" t="s">
        <v>46</v>
      </c>
      <c r="C94" s="3" t="s">
        <v>469</v>
      </c>
      <c r="D94" s="6">
        <v>919.09856730000001</v>
      </c>
      <c r="E94" s="15" t="s">
        <v>47</v>
      </c>
      <c r="F94" s="4">
        <v>178</v>
      </c>
      <c r="G94" s="29">
        <v>554121.91</v>
      </c>
      <c r="H94" s="29">
        <v>3194.17</v>
      </c>
      <c r="I94" s="29">
        <v>1079384.8500000001</v>
      </c>
      <c r="J94" s="29">
        <v>366748.8</v>
      </c>
      <c r="K94" s="29">
        <v>303288.99</v>
      </c>
      <c r="L94" s="29">
        <v>0</v>
      </c>
      <c r="M94" s="29">
        <v>0</v>
      </c>
      <c r="N94" s="29">
        <v>4269</v>
      </c>
      <c r="O94" s="29">
        <v>249765.84</v>
      </c>
      <c r="P94" s="29">
        <v>0</v>
      </c>
      <c r="Q94" s="29">
        <v>0</v>
      </c>
      <c r="R94" s="29">
        <v>10832.58</v>
      </c>
      <c r="S94" s="29">
        <v>140.81</v>
      </c>
      <c r="T94" s="29">
        <v>0</v>
      </c>
      <c r="U94" s="29">
        <v>0</v>
      </c>
      <c r="V94" s="29">
        <v>0</v>
      </c>
      <c r="W94" s="29">
        <v>941980</v>
      </c>
      <c r="X94" s="29">
        <v>110000</v>
      </c>
      <c r="Y94" s="29">
        <v>0</v>
      </c>
      <c r="Z94" s="29">
        <v>0</v>
      </c>
      <c r="AA94" s="29">
        <v>69016</v>
      </c>
      <c r="AB94" s="29">
        <v>1608851.3299999998</v>
      </c>
      <c r="AC94" s="29">
        <v>40440.39</v>
      </c>
      <c r="AD94" s="29">
        <v>0</v>
      </c>
      <c r="AE94" s="29">
        <v>48573.73</v>
      </c>
      <c r="AF94" s="29">
        <v>0</v>
      </c>
      <c r="AG94" s="29">
        <v>0</v>
      </c>
      <c r="AH94" s="29">
        <v>187492.49</v>
      </c>
      <c r="AI94" s="29">
        <v>5939.64</v>
      </c>
      <c r="AJ94" s="29">
        <v>0</v>
      </c>
      <c r="AK94" s="29">
        <v>0</v>
      </c>
      <c r="AL94" s="29">
        <v>0</v>
      </c>
      <c r="AM94" s="29">
        <v>0</v>
      </c>
      <c r="AN94" s="29">
        <v>363814.64</v>
      </c>
      <c r="AO94" s="29">
        <v>336637.99</v>
      </c>
      <c r="AP94" s="29">
        <v>81286.61</v>
      </c>
      <c r="AQ94" s="29">
        <v>0</v>
      </c>
      <c r="AR94" s="29">
        <v>206666.21</v>
      </c>
      <c r="AS94" s="29">
        <v>281051.51</v>
      </c>
      <c r="AT94" s="29">
        <v>11488.22</v>
      </c>
      <c r="AU94" s="29">
        <v>12765.07</v>
      </c>
      <c r="AV94" s="29">
        <v>0</v>
      </c>
      <c r="AW94" s="29">
        <v>0</v>
      </c>
      <c r="AX94" s="29">
        <v>140256.26999999999</v>
      </c>
      <c r="AY94" s="29">
        <v>3739.57</v>
      </c>
      <c r="AZ94" s="29">
        <v>155745.65999999997</v>
      </c>
      <c r="BA94" s="29">
        <v>0</v>
      </c>
      <c r="BB94" s="29">
        <v>0</v>
      </c>
      <c r="BC94" s="29">
        <v>25375.18</v>
      </c>
      <c r="BD94" s="29">
        <v>32160.16</v>
      </c>
      <c r="BE94" s="29">
        <v>8788.36</v>
      </c>
      <c r="BF94" s="29">
        <v>0</v>
      </c>
      <c r="BG94" s="29">
        <v>0</v>
      </c>
      <c r="BH94" s="29">
        <v>25284</v>
      </c>
      <c r="BI94" s="29">
        <v>0</v>
      </c>
      <c r="BJ94" s="29">
        <v>19089.13</v>
      </c>
      <c r="BK94" s="29">
        <v>90805.22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29">
        <v>804</v>
      </c>
      <c r="BS94" s="29">
        <v>0</v>
      </c>
      <c r="BT94" s="29">
        <v>0</v>
      </c>
      <c r="BU94" s="29">
        <v>0</v>
      </c>
      <c r="BV94" s="29">
        <v>0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0</v>
      </c>
      <c r="CC94" s="29">
        <v>23869</v>
      </c>
      <c r="CD94" s="29">
        <v>0</v>
      </c>
      <c r="CE94" s="29">
        <v>0</v>
      </c>
      <c r="CF94" s="29">
        <v>19397.743016749562</v>
      </c>
      <c r="CG94" s="29">
        <v>121674.16</v>
      </c>
      <c r="CH94" s="29">
        <v>210853.44</v>
      </c>
      <c r="CI94" s="29">
        <v>52587.66</v>
      </c>
      <c r="CJ94" s="29">
        <v>41539.39</v>
      </c>
      <c r="CK94" s="29">
        <v>3401740.07</v>
      </c>
      <c r="CL94" s="29">
        <v>1106129.2</v>
      </c>
      <c r="CM94" s="29">
        <v>0</v>
      </c>
      <c r="CN94" s="29">
        <v>0</v>
      </c>
      <c r="CO94" s="29">
        <v>110554.9</v>
      </c>
      <c r="CP94" s="29">
        <v>3572</v>
      </c>
      <c r="CQ94" s="29">
        <v>0</v>
      </c>
      <c r="CR94" s="29">
        <v>0</v>
      </c>
      <c r="CS94" s="29">
        <v>178554.94</v>
      </c>
      <c r="CT94" s="29">
        <v>11456.67</v>
      </c>
      <c r="CU94" s="5">
        <v>2.0710000000000002</v>
      </c>
      <c r="CV94" s="5">
        <v>4.6340000000000003</v>
      </c>
      <c r="CW94" s="5">
        <v>9.5890000000000004</v>
      </c>
      <c r="CX94" s="5">
        <v>1.5669999999999999</v>
      </c>
      <c r="CY94" s="5">
        <v>1.843</v>
      </c>
      <c r="CZ94" s="5">
        <v>0</v>
      </c>
      <c r="DA94" s="5" t="s">
        <v>430</v>
      </c>
      <c r="DB94" s="13">
        <v>156082576</v>
      </c>
      <c r="DC94" s="13">
        <v>4868287</v>
      </c>
      <c r="DD94" s="13">
        <v>3425700</v>
      </c>
      <c r="DE94" s="4">
        <v>29</v>
      </c>
      <c r="DF94" s="4">
        <v>185</v>
      </c>
      <c r="DG94" s="6">
        <v>92</v>
      </c>
      <c r="DH94" s="6">
        <v>6</v>
      </c>
      <c r="DI94" s="6">
        <v>171</v>
      </c>
      <c r="DJ94" s="5">
        <v>0</v>
      </c>
      <c r="DK94" s="41"/>
      <c r="DL94" s="41">
        <f>DE94/DF94</f>
        <v>0.15675675675675677</v>
      </c>
      <c r="DM94" s="4">
        <f>DF94/(DY94+DZ94)</f>
        <v>8.6206896551724128</v>
      </c>
      <c r="DN94" s="41">
        <f>(DQ94+DR94)/(DT94+DU94)</f>
        <v>0.95551660627089474</v>
      </c>
      <c r="DO94" s="43">
        <v>10</v>
      </c>
      <c r="DP94" s="28">
        <v>7.5416666666666661</v>
      </c>
      <c r="DQ94" s="28">
        <v>114.57379669981749</v>
      </c>
      <c r="DR94" s="28">
        <v>51.844331210191072</v>
      </c>
      <c r="DS94" s="28">
        <v>7.5416666666666661</v>
      </c>
      <c r="DT94" s="28">
        <v>119.00636942675159</v>
      </c>
      <c r="DU94" s="28">
        <v>55.159235668789805</v>
      </c>
      <c r="DV94" s="54">
        <v>49206.535626535609</v>
      </c>
      <c r="DW94" s="55">
        <v>13.45</v>
      </c>
      <c r="DX94" s="56">
        <v>0.2</v>
      </c>
      <c r="DY94" s="55">
        <v>20.460000000000004</v>
      </c>
      <c r="DZ94" s="55">
        <v>1</v>
      </c>
      <c r="EA94" s="44">
        <v>17.909099999999999</v>
      </c>
      <c r="EB94" s="44">
        <v>19.363600000000002</v>
      </c>
      <c r="EC94" s="44">
        <v>20.818200000000001</v>
      </c>
      <c r="ED94" s="44">
        <v>20.818200000000001</v>
      </c>
      <c r="EE94" s="44">
        <v>19.909099999999999</v>
      </c>
      <c r="EF94" s="45">
        <v>11</v>
      </c>
      <c r="EG94" s="53">
        <v>1196680.03</v>
      </c>
      <c r="EH94" s="53">
        <v>28365</v>
      </c>
      <c r="EI94" s="53">
        <v>1453.5</v>
      </c>
      <c r="EJ94" s="53">
        <v>231202.16</v>
      </c>
      <c r="EK94" s="53">
        <v>237597.56</v>
      </c>
      <c r="EL94" s="53">
        <v>58273.35</v>
      </c>
      <c r="EM94" s="53">
        <v>0</v>
      </c>
      <c r="EN94" s="53">
        <v>83874.899999999994</v>
      </c>
      <c r="EO94" s="53">
        <v>179613.85</v>
      </c>
      <c r="EP94" s="53">
        <v>66704.259999999995</v>
      </c>
      <c r="EQ94" s="53">
        <v>10190</v>
      </c>
      <c r="ER94" s="53">
        <v>23779</v>
      </c>
      <c r="ES94" s="53">
        <v>0</v>
      </c>
      <c r="ET94" s="53">
        <v>87205.93</v>
      </c>
      <c r="EU94" s="53">
        <v>437635.64</v>
      </c>
      <c r="EV94" s="53">
        <v>11139.36</v>
      </c>
      <c r="EW94" s="53">
        <v>198.4</v>
      </c>
      <c r="EX94" s="53">
        <v>77225.079999999987</v>
      </c>
      <c r="EY94" s="53">
        <v>75376.479999999996</v>
      </c>
      <c r="EZ94" s="53">
        <v>13661.01</v>
      </c>
      <c r="FA94" s="53">
        <v>0</v>
      </c>
      <c r="FB94" s="53">
        <v>32272.61</v>
      </c>
      <c r="FC94" s="53">
        <v>31232.43</v>
      </c>
      <c r="FD94" s="53">
        <v>29582.13</v>
      </c>
      <c r="FE94" s="53">
        <v>1121.98</v>
      </c>
      <c r="FF94" s="53">
        <v>0</v>
      </c>
      <c r="FG94" s="53">
        <v>0</v>
      </c>
      <c r="FH94" s="53">
        <v>10183.32</v>
      </c>
      <c r="FI94" s="53">
        <v>115896.95</v>
      </c>
      <c r="FJ94" s="53">
        <v>5985.55</v>
      </c>
      <c r="FK94" s="53">
        <v>0</v>
      </c>
      <c r="FL94" s="53">
        <v>42894.81</v>
      </c>
      <c r="FM94" s="53">
        <v>55476.740000000005</v>
      </c>
      <c r="FN94" s="53">
        <v>6951.73</v>
      </c>
      <c r="FO94" s="53">
        <v>0</v>
      </c>
      <c r="FP94" s="53">
        <v>83516.59</v>
      </c>
      <c r="FQ94" s="53">
        <v>13833.47</v>
      </c>
      <c r="FR94" s="53">
        <v>2176.0700000000002</v>
      </c>
      <c r="FS94" s="53">
        <v>8494.92</v>
      </c>
      <c r="FT94" s="53">
        <v>0</v>
      </c>
      <c r="FU94" s="53">
        <v>0</v>
      </c>
      <c r="FV94" s="53">
        <v>25130.68</v>
      </c>
      <c r="FW94" s="53">
        <v>84972.12</v>
      </c>
      <c r="FX94" s="53">
        <v>890.12</v>
      </c>
      <c r="FY94" s="53">
        <v>0</v>
      </c>
      <c r="FZ94" s="53">
        <v>35036.29</v>
      </c>
      <c r="GA94" s="53">
        <v>9169.7599999999984</v>
      </c>
      <c r="GB94" s="53">
        <v>554.88</v>
      </c>
      <c r="GC94" s="53">
        <v>0</v>
      </c>
      <c r="GD94" s="53">
        <v>18137.45</v>
      </c>
      <c r="GE94" s="53">
        <v>56222.81</v>
      </c>
      <c r="GF94" s="53">
        <v>89530.37</v>
      </c>
      <c r="GG94" s="53">
        <v>2553.94</v>
      </c>
      <c r="GH94" s="53">
        <v>0</v>
      </c>
      <c r="GI94" s="53">
        <v>0</v>
      </c>
      <c r="GJ94" s="53">
        <v>11742.119999999999</v>
      </c>
      <c r="GK94" s="53">
        <v>3615.81</v>
      </c>
      <c r="GL94" s="53">
        <v>0</v>
      </c>
      <c r="GM94" s="53">
        <v>0</v>
      </c>
      <c r="GN94" s="53">
        <v>0</v>
      </c>
      <c r="GO94" s="53">
        <v>154097.60999999999</v>
      </c>
      <c r="GP94" s="53">
        <v>0</v>
      </c>
      <c r="GQ94" s="53">
        <v>0</v>
      </c>
      <c r="GR94" s="53">
        <v>14239.84</v>
      </c>
      <c r="GS94" s="53">
        <v>32160.16</v>
      </c>
      <c r="GT94" s="53">
        <v>8788.36</v>
      </c>
      <c r="GU94" s="53">
        <v>0</v>
      </c>
      <c r="GV94" s="53">
        <v>0</v>
      </c>
      <c r="GW94" s="53">
        <v>0</v>
      </c>
      <c r="GX94" s="53">
        <v>999.99</v>
      </c>
      <c r="GY94" s="53">
        <v>6117</v>
      </c>
      <c r="GZ94" s="53">
        <v>0</v>
      </c>
      <c r="HA94" s="53">
        <v>9</v>
      </c>
      <c r="HB94" s="53">
        <v>285</v>
      </c>
      <c r="HC94" s="53">
        <v>51470.720000000001</v>
      </c>
      <c r="HD94" s="53">
        <v>1845.64</v>
      </c>
      <c r="HE94" s="53">
        <v>0</v>
      </c>
      <c r="HF94" s="53">
        <v>0</v>
      </c>
      <c r="HG94" s="53">
        <v>148.94999999999999</v>
      </c>
      <c r="HH94" s="53">
        <v>2050.33</v>
      </c>
      <c r="HI94" s="53">
        <v>200</v>
      </c>
      <c r="HJ94" s="53">
        <v>894</v>
      </c>
      <c r="HK94" s="53">
        <v>25284</v>
      </c>
      <c r="HL94" s="53">
        <v>4994.2300000000005</v>
      </c>
    </row>
    <row r="95" spans="1:220" ht="18" customHeight="1" x14ac:dyDescent="0.3">
      <c r="A95" s="2">
        <v>15002</v>
      </c>
      <c r="B95" s="3" t="s">
        <v>48</v>
      </c>
      <c r="C95" s="3" t="s">
        <v>470</v>
      </c>
      <c r="D95" s="6">
        <v>794.55834561999905</v>
      </c>
      <c r="E95" s="15" t="s">
        <v>47</v>
      </c>
      <c r="F95" s="4">
        <v>443</v>
      </c>
      <c r="G95" s="29">
        <v>618666.02</v>
      </c>
      <c r="H95" s="29">
        <v>20097.7</v>
      </c>
      <c r="I95" s="29">
        <v>2414631.4700000002</v>
      </c>
      <c r="J95" s="29">
        <v>1076489.02</v>
      </c>
      <c r="K95" s="29">
        <v>404887.01</v>
      </c>
      <c r="L95" s="29">
        <v>0</v>
      </c>
      <c r="M95" s="29">
        <v>0</v>
      </c>
      <c r="N95" s="29">
        <v>85293</v>
      </c>
      <c r="O95" s="29">
        <v>292766.03000000003</v>
      </c>
      <c r="P95" s="29">
        <v>0</v>
      </c>
      <c r="Q95" s="29">
        <v>522258</v>
      </c>
      <c r="R95" s="29">
        <v>242070.46</v>
      </c>
      <c r="S95" s="29">
        <v>0</v>
      </c>
      <c r="T95" s="29">
        <v>0</v>
      </c>
      <c r="U95" s="29">
        <v>0</v>
      </c>
      <c r="V95" s="29">
        <v>0</v>
      </c>
      <c r="W95" s="29">
        <v>2344112</v>
      </c>
      <c r="X95" s="29">
        <v>0</v>
      </c>
      <c r="Y95" s="29">
        <v>276415</v>
      </c>
      <c r="Z95" s="29">
        <v>245843</v>
      </c>
      <c r="AA95" s="29">
        <v>61957</v>
      </c>
      <c r="AB95" s="29">
        <v>2786753.04</v>
      </c>
      <c r="AC95" s="29">
        <v>200174.82</v>
      </c>
      <c r="AD95" s="29">
        <v>0</v>
      </c>
      <c r="AE95" s="29">
        <v>184003.07</v>
      </c>
      <c r="AF95" s="29">
        <v>0</v>
      </c>
      <c r="AG95" s="29">
        <v>0</v>
      </c>
      <c r="AH95" s="29">
        <v>441327.83</v>
      </c>
      <c r="AI95" s="29">
        <v>70299.740000000005</v>
      </c>
      <c r="AJ95" s="29">
        <v>0</v>
      </c>
      <c r="AK95" s="29">
        <v>0</v>
      </c>
      <c r="AL95" s="29">
        <v>0</v>
      </c>
      <c r="AM95" s="29">
        <v>0</v>
      </c>
      <c r="AN95" s="29">
        <v>659131.91</v>
      </c>
      <c r="AO95" s="29">
        <v>920499.08</v>
      </c>
      <c r="AP95" s="29">
        <v>163446.25</v>
      </c>
      <c r="AQ95" s="29">
        <v>0</v>
      </c>
      <c r="AR95" s="29">
        <v>713829.25</v>
      </c>
      <c r="AS95" s="29">
        <v>273238.49</v>
      </c>
      <c r="AT95" s="29">
        <v>16317.61</v>
      </c>
      <c r="AU95" s="29">
        <v>0</v>
      </c>
      <c r="AV95" s="29">
        <v>42792.33</v>
      </c>
      <c r="AW95" s="29">
        <v>0</v>
      </c>
      <c r="AX95" s="29">
        <v>245043.49</v>
      </c>
      <c r="AY95" s="29">
        <v>84297.87</v>
      </c>
      <c r="AZ95" s="29">
        <v>0</v>
      </c>
      <c r="BA95" s="29">
        <v>0</v>
      </c>
      <c r="BB95" s="29">
        <v>0</v>
      </c>
      <c r="BC95" s="29">
        <v>48507.98</v>
      </c>
      <c r="BD95" s="29">
        <v>430293.88</v>
      </c>
      <c r="BE95" s="29">
        <v>1095.2</v>
      </c>
      <c r="BF95" s="29">
        <v>0</v>
      </c>
      <c r="BG95" s="29">
        <v>0</v>
      </c>
      <c r="BH95" s="29">
        <v>432377.95</v>
      </c>
      <c r="BI95" s="29">
        <v>7817.65</v>
      </c>
      <c r="BJ95" s="29">
        <v>67842.36</v>
      </c>
      <c r="BK95" s="29">
        <v>143021.37</v>
      </c>
      <c r="BL95" s="29">
        <v>0</v>
      </c>
      <c r="BM95" s="29">
        <v>0</v>
      </c>
      <c r="BN95" s="29">
        <v>0</v>
      </c>
      <c r="BO95" s="29">
        <v>8361.23</v>
      </c>
      <c r="BP95" s="29">
        <v>114196.85</v>
      </c>
      <c r="BQ95" s="29">
        <v>0</v>
      </c>
      <c r="BR95" s="29">
        <v>0</v>
      </c>
      <c r="BS95" s="29">
        <v>0</v>
      </c>
      <c r="BT95" s="29">
        <v>0</v>
      </c>
      <c r="BU95" s="29">
        <v>0</v>
      </c>
      <c r="BV95" s="29">
        <v>0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0</v>
      </c>
      <c r="CC95" s="29">
        <v>0</v>
      </c>
      <c r="CD95" s="29">
        <v>0</v>
      </c>
      <c r="CE95" s="29">
        <v>0</v>
      </c>
      <c r="CF95" s="29">
        <v>14858.819818995446</v>
      </c>
      <c r="CG95" s="29">
        <v>-306761.07</v>
      </c>
      <c r="CH95" s="29">
        <v>836429.29</v>
      </c>
      <c r="CI95" s="29">
        <v>237803.32</v>
      </c>
      <c r="CJ95" s="29">
        <v>0</v>
      </c>
      <c r="CK95" s="29">
        <v>6305492.2800000003</v>
      </c>
      <c r="CL95" s="29">
        <v>4190301.79</v>
      </c>
      <c r="CM95" s="29">
        <v>0</v>
      </c>
      <c r="CN95" s="29">
        <v>0</v>
      </c>
      <c r="CO95" s="29">
        <v>283647.89</v>
      </c>
      <c r="CP95" s="29">
        <v>0</v>
      </c>
      <c r="CQ95" s="29">
        <v>0</v>
      </c>
      <c r="CR95" s="29">
        <v>0</v>
      </c>
      <c r="CS95" s="29">
        <v>348019.04</v>
      </c>
      <c r="CT95" s="29">
        <v>0</v>
      </c>
      <c r="CU95" s="5">
        <v>1.512</v>
      </c>
      <c r="CV95" s="5">
        <v>3.383</v>
      </c>
      <c r="CW95" s="5">
        <v>7.0010000000000003</v>
      </c>
      <c r="CX95" s="5">
        <v>1.5669999999999999</v>
      </c>
      <c r="CY95" s="5">
        <v>2.0099999999999998</v>
      </c>
      <c r="CZ95" s="5">
        <v>0</v>
      </c>
      <c r="DA95" s="5"/>
      <c r="DB95" s="13">
        <v>159693506</v>
      </c>
      <c r="DC95" s="13">
        <v>6458801</v>
      </c>
      <c r="DD95" s="13">
        <v>16528159</v>
      </c>
      <c r="DE95" s="4">
        <v>96</v>
      </c>
      <c r="DF95" s="4">
        <v>474</v>
      </c>
      <c r="DG95" s="6">
        <v>4</v>
      </c>
      <c r="DH95" s="6">
        <v>11.51</v>
      </c>
      <c r="DI95" s="6">
        <v>444.87</v>
      </c>
      <c r="DJ95" s="5">
        <v>7.4999999999999997E-2</v>
      </c>
      <c r="DK95" s="41"/>
      <c r="DL95" s="41">
        <f>DE95/DF95</f>
        <v>0.20253164556962025</v>
      </c>
      <c r="DM95" s="4">
        <f>DF95/(DY95+DZ95)</f>
        <v>11.894604767879544</v>
      </c>
      <c r="DN95" s="41">
        <f>(DQ95+DR95)/(DT95+DU95)</f>
        <v>0.86102517544908819</v>
      </c>
      <c r="DO95" s="43">
        <v>35</v>
      </c>
      <c r="DP95" s="28">
        <v>30.426751592356688</v>
      </c>
      <c r="DQ95" s="28">
        <v>256.09231273512864</v>
      </c>
      <c r="DR95" s="28">
        <v>117.29300955414013</v>
      </c>
      <c r="DS95" s="28">
        <v>30.426751592356688</v>
      </c>
      <c r="DT95" s="28">
        <v>278.484076433121</v>
      </c>
      <c r="DU95" s="28">
        <v>155.16796178343949</v>
      </c>
      <c r="DV95" s="54">
        <v>47872.013341419042</v>
      </c>
      <c r="DW95" s="55">
        <v>5.7837837837837842</v>
      </c>
      <c r="DX95" s="56">
        <v>0.1891891891891892</v>
      </c>
      <c r="DY95" s="55">
        <v>35.850000000000016</v>
      </c>
      <c r="DZ95" s="55">
        <v>4</v>
      </c>
      <c r="EA95" s="44">
        <v>13.3636</v>
      </c>
      <c r="EB95" s="44">
        <v>15.681800000000001</v>
      </c>
      <c r="EC95" s="44">
        <v>16</v>
      </c>
      <c r="ED95" s="44">
        <v>15.318199999999999</v>
      </c>
      <c r="EE95" s="44">
        <v>15.2727</v>
      </c>
      <c r="EF95" s="45">
        <v>22</v>
      </c>
      <c r="EG95" s="53">
        <v>2180955.25</v>
      </c>
      <c r="EH95" s="53">
        <v>193155.74</v>
      </c>
      <c r="EI95" s="53">
        <v>0</v>
      </c>
      <c r="EJ95" s="53">
        <v>385994.26</v>
      </c>
      <c r="EK95" s="53">
        <v>587316.82000000007</v>
      </c>
      <c r="EL95" s="53">
        <v>114274.35</v>
      </c>
      <c r="EM95" s="53">
        <v>0</v>
      </c>
      <c r="EN95" s="53">
        <v>249793.95</v>
      </c>
      <c r="EO95" s="53">
        <v>171900.22999999998</v>
      </c>
      <c r="EP95" s="53">
        <v>115962.42</v>
      </c>
      <c r="EQ95" s="53">
        <v>0</v>
      </c>
      <c r="ER95" s="53">
        <v>32882.92</v>
      </c>
      <c r="ES95" s="53">
        <v>0</v>
      </c>
      <c r="ET95" s="53">
        <v>140996.29</v>
      </c>
      <c r="EU95" s="53">
        <v>704251.77</v>
      </c>
      <c r="EV95" s="53">
        <v>70218.239999999991</v>
      </c>
      <c r="EW95" s="53">
        <v>0</v>
      </c>
      <c r="EX95" s="53">
        <v>112882.70999999999</v>
      </c>
      <c r="EY95" s="53">
        <v>177331.06</v>
      </c>
      <c r="EZ95" s="53">
        <v>42522.43</v>
      </c>
      <c r="FA95" s="53">
        <v>0</v>
      </c>
      <c r="FB95" s="53">
        <v>107894.11</v>
      </c>
      <c r="FC95" s="53">
        <v>58626.84</v>
      </c>
      <c r="FD95" s="53">
        <v>51744.62</v>
      </c>
      <c r="FE95" s="53">
        <v>0</v>
      </c>
      <c r="FF95" s="53">
        <v>1296.43</v>
      </c>
      <c r="FG95" s="53">
        <v>0</v>
      </c>
      <c r="FH95" s="53">
        <v>24712.29</v>
      </c>
      <c r="FI95" s="53">
        <v>216292.09999999998</v>
      </c>
      <c r="FJ95" s="53">
        <v>3179.8</v>
      </c>
      <c r="FK95" s="53">
        <v>0</v>
      </c>
      <c r="FL95" s="53">
        <v>211320.56999999998</v>
      </c>
      <c r="FM95" s="53">
        <v>151462.13</v>
      </c>
      <c r="FN95" s="53">
        <v>2227.0300000000002</v>
      </c>
      <c r="FO95" s="53">
        <v>0</v>
      </c>
      <c r="FP95" s="53">
        <v>285217.84999999998</v>
      </c>
      <c r="FQ95" s="53">
        <v>29698.89</v>
      </c>
      <c r="FR95" s="53">
        <v>117046.68999999999</v>
      </c>
      <c r="FS95" s="53">
        <v>0</v>
      </c>
      <c r="FT95" s="53">
        <v>0</v>
      </c>
      <c r="FU95" s="53">
        <v>0</v>
      </c>
      <c r="FV95" s="53">
        <v>61224.28</v>
      </c>
      <c r="FW95" s="53">
        <v>155280.94</v>
      </c>
      <c r="FX95" s="53">
        <v>3920.7799999999997</v>
      </c>
      <c r="FY95" s="53">
        <v>0</v>
      </c>
      <c r="FZ95" s="53">
        <v>44937.45</v>
      </c>
      <c r="GA95" s="53">
        <v>24909.45</v>
      </c>
      <c r="GB95" s="53">
        <v>1902.7</v>
      </c>
      <c r="GC95" s="53">
        <v>0</v>
      </c>
      <c r="GD95" s="53">
        <v>80107.61</v>
      </c>
      <c r="GE95" s="53">
        <v>22573.759999999998</v>
      </c>
      <c r="GF95" s="53">
        <v>193477.77</v>
      </c>
      <c r="GG95" s="53">
        <v>0</v>
      </c>
      <c r="GH95" s="53">
        <v>0</v>
      </c>
      <c r="GI95" s="53">
        <v>0</v>
      </c>
      <c r="GJ95" s="53">
        <v>16743.96</v>
      </c>
      <c r="GK95" s="53">
        <v>143303.88</v>
      </c>
      <c r="GL95" s="53">
        <v>0</v>
      </c>
      <c r="GM95" s="53">
        <v>0</v>
      </c>
      <c r="GN95" s="53">
        <v>54964.15</v>
      </c>
      <c r="GO95" s="53">
        <v>0</v>
      </c>
      <c r="GP95" s="53">
        <v>0</v>
      </c>
      <c r="GQ95" s="53">
        <v>0</v>
      </c>
      <c r="GR95" s="53">
        <v>39323.71</v>
      </c>
      <c r="GS95" s="53">
        <v>429093.88</v>
      </c>
      <c r="GT95" s="53">
        <v>1095.2</v>
      </c>
      <c r="GU95" s="53">
        <v>0</v>
      </c>
      <c r="GV95" s="53">
        <v>0</v>
      </c>
      <c r="GW95" s="53">
        <v>0</v>
      </c>
      <c r="GX95" s="53">
        <v>7817.65</v>
      </c>
      <c r="GY95" s="53">
        <v>12000</v>
      </c>
      <c r="GZ95" s="53">
        <v>0</v>
      </c>
      <c r="HA95" s="53">
        <v>0</v>
      </c>
      <c r="HB95" s="53">
        <v>1173</v>
      </c>
      <c r="HC95" s="53">
        <v>122500.99</v>
      </c>
      <c r="HD95" s="53">
        <v>2519.7399999999998</v>
      </c>
      <c r="HE95" s="53">
        <v>0</v>
      </c>
      <c r="HF95" s="53">
        <v>0</v>
      </c>
      <c r="HG95" s="53">
        <v>0</v>
      </c>
      <c r="HH95" s="53">
        <v>302</v>
      </c>
      <c r="HI95" s="53">
        <v>0</v>
      </c>
      <c r="HJ95" s="53">
        <v>8612.98</v>
      </c>
      <c r="HK95" s="53">
        <v>432377.95</v>
      </c>
      <c r="HL95" s="53">
        <v>1366.67</v>
      </c>
    </row>
    <row r="96" spans="1:220" ht="18" customHeight="1" x14ac:dyDescent="0.3">
      <c r="A96" s="2">
        <v>46001</v>
      </c>
      <c r="B96" s="3" t="s">
        <v>141</v>
      </c>
      <c r="C96" s="3" t="s">
        <v>534</v>
      </c>
      <c r="D96" s="6">
        <v>3124.9911682000002</v>
      </c>
      <c r="E96" s="15" t="s">
        <v>142</v>
      </c>
      <c r="F96" s="4">
        <v>2857</v>
      </c>
      <c r="G96" s="29">
        <v>7394559.75</v>
      </c>
      <c r="H96" s="29">
        <v>385422.62</v>
      </c>
      <c r="I96" s="29">
        <v>9698955.1799999997</v>
      </c>
      <c r="J96" s="29">
        <v>906670.04</v>
      </c>
      <c r="K96" s="29">
        <v>5592343.8499999996</v>
      </c>
      <c r="L96" s="29">
        <v>0</v>
      </c>
      <c r="M96" s="29">
        <v>0</v>
      </c>
      <c r="N96" s="29">
        <v>343973.53</v>
      </c>
      <c r="O96" s="29">
        <v>2963102.33</v>
      </c>
      <c r="P96" s="29">
        <v>0</v>
      </c>
      <c r="Q96" s="29">
        <v>653736</v>
      </c>
      <c r="R96" s="29">
        <v>541097</v>
      </c>
      <c r="S96" s="29">
        <v>3485.86</v>
      </c>
      <c r="T96" s="29">
        <v>0</v>
      </c>
      <c r="U96" s="29">
        <v>0</v>
      </c>
      <c r="V96" s="29">
        <v>0</v>
      </c>
      <c r="W96" s="29">
        <v>9331212</v>
      </c>
      <c r="X96" s="29">
        <v>0</v>
      </c>
      <c r="Y96" s="29">
        <v>651736</v>
      </c>
      <c r="Z96" s="29">
        <v>0</v>
      </c>
      <c r="AA96" s="29">
        <v>59090</v>
      </c>
      <c r="AB96" s="29">
        <v>10954631.91</v>
      </c>
      <c r="AC96" s="29">
        <v>0</v>
      </c>
      <c r="AD96" s="29">
        <v>0</v>
      </c>
      <c r="AE96" s="29">
        <v>1041993.5700000001</v>
      </c>
      <c r="AF96" s="29">
        <v>0</v>
      </c>
      <c r="AG96" s="29">
        <v>0</v>
      </c>
      <c r="AH96" s="29">
        <v>2556282.4700000002</v>
      </c>
      <c r="AI96" s="29">
        <v>192940.83000000002</v>
      </c>
      <c r="AJ96" s="29">
        <v>0</v>
      </c>
      <c r="AK96" s="29">
        <v>0</v>
      </c>
      <c r="AL96" s="29">
        <v>0</v>
      </c>
      <c r="AM96" s="29">
        <v>0</v>
      </c>
      <c r="AN96" s="29">
        <v>1324026</v>
      </c>
      <c r="AO96" s="29">
        <v>1894047.08</v>
      </c>
      <c r="AP96" s="29">
        <v>289904.15000000002</v>
      </c>
      <c r="AQ96" s="29">
        <v>0</v>
      </c>
      <c r="AR96" s="29">
        <v>2557296.84</v>
      </c>
      <c r="AS96" s="29">
        <v>921479.44</v>
      </c>
      <c r="AT96" s="29">
        <v>123486.99</v>
      </c>
      <c r="AU96" s="29">
        <v>0</v>
      </c>
      <c r="AV96" s="29">
        <v>17113.759999999998</v>
      </c>
      <c r="AW96" s="29">
        <v>0</v>
      </c>
      <c r="AX96" s="29">
        <v>757706.76</v>
      </c>
      <c r="AY96" s="29">
        <v>50651.22</v>
      </c>
      <c r="AZ96" s="29">
        <v>5222.7199999999993</v>
      </c>
      <c r="BA96" s="29">
        <v>10954</v>
      </c>
      <c r="BB96" s="29">
        <v>81830.55</v>
      </c>
      <c r="BC96" s="29">
        <v>551990.85</v>
      </c>
      <c r="BD96" s="29">
        <v>130000</v>
      </c>
      <c r="BE96" s="29">
        <v>42779.37</v>
      </c>
      <c r="BF96" s="29">
        <v>0</v>
      </c>
      <c r="BG96" s="29">
        <v>0</v>
      </c>
      <c r="BH96" s="29">
        <v>3571088.69</v>
      </c>
      <c r="BI96" s="29">
        <v>138488.99</v>
      </c>
      <c r="BJ96" s="29">
        <v>836843.56999999983</v>
      </c>
      <c r="BK96" s="29">
        <v>237871.37</v>
      </c>
      <c r="BL96" s="29">
        <v>0</v>
      </c>
      <c r="BM96" s="29">
        <v>0</v>
      </c>
      <c r="BN96" s="29">
        <v>0</v>
      </c>
      <c r="BO96" s="29">
        <v>41224.559999999998</v>
      </c>
      <c r="BP96" s="29">
        <v>200293.99</v>
      </c>
      <c r="BQ96" s="29">
        <v>0</v>
      </c>
      <c r="BR96" s="29">
        <v>0</v>
      </c>
      <c r="BS96" s="29">
        <v>0</v>
      </c>
      <c r="BT96" s="29">
        <v>0</v>
      </c>
      <c r="BU96" s="29">
        <v>0</v>
      </c>
      <c r="BV96" s="29">
        <v>0</v>
      </c>
      <c r="BW96" s="29">
        <v>0</v>
      </c>
      <c r="BX96" s="29">
        <v>0</v>
      </c>
      <c r="BY96" s="29">
        <v>0</v>
      </c>
      <c r="BZ96" s="29">
        <v>0</v>
      </c>
      <c r="CA96" s="29">
        <v>0</v>
      </c>
      <c r="CB96" s="29">
        <v>0</v>
      </c>
      <c r="CC96" s="29">
        <v>360481.29</v>
      </c>
      <c r="CD96" s="29">
        <v>0</v>
      </c>
      <c r="CE96" s="29">
        <v>0</v>
      </c>
      <c r="CF96" s="29">
        <v>8263.4540549403446</v>
      </c>
      <c r="CG96" s="29">
        <v>4191556.04</v>
      </c>
      <c r="CH96" s="29">
        <v>5210978.5</v>
      </c>
      <c r="CI96" s="29">
        <v>832037.47</v>
      </c>
      <c r="CJ96" s="29">
        <v>726973.07</v>
      </c>
      <c r="CK96" s="29">
        <v>0</v>
      </c>
      <c r="CL96" s="29">
        <v>0</v>
      </c>
      <c r="CM96" s="29">
        <v>55016.71</v>
      </c>
      <c r="CN96" s="29">
        <v>12207.43</v>
      </c>
      <c r="CO96" s="29">
        <v>1288937.01</v>
      </c>
      <c r="CP96" s="29">
        <v>105681.73</v>
      </c>
      <c r="CQ96" s="29">
        <v>283160</v>
      </c>
      <c r="CR96" s="29">
        <v>2780798.3899999997</v>
      </c>
      <c r="CS96" s="29">
        <v>1279801.8899999999</v>
      </c>
      <c r="CT96" s="29">
        <v>129762.05</v>
      </c>
      <c r="CU96" s="5">
        <v>1.512</v>
      </c>
      <c r="CV96" s="5">
        <v>3.383</v>
      </c>
      <c r="CW96" s="5">
        <v>7.0010000000000003</v>
      </c>
      <c r="CX96" s="5">
        <v>1.5669999999999999</v>
      </c>
      <c r="CY96" s="5">
        <v>2.9129999999999998</v>
      </c>
      <c r="CZ96" s="5">
        <v>0</v>
      </c>
      <c r="DA96" s="5"/>
      <c r="DB96" s="13">
        <v>594753311</v>
      </c>
      <c r="DC96" s="13">
        <v>922793759</v>
      </c>
      <c r="DD96" s="13">
        <v>432906603</v>
      </c>
      <c r="DE96" s="4">
        <v>462</v>
      </c>
      <c r="DF96" s="4">
        <v>2857</v>
      </c>
      <c r="DG96" s="6">
        <v>278</v>
      </c>
      <c r="DH96" s="6">
        <v>186.91</v>
      </c>
      <c r="DI96" s="6">
        <v>2878.35</v>
      </c>
      <c r="DJ96" s="5">
        <v>9.0000000000000011E-3</v>
      </c>
      <c r="DK96" s="41">
        <v>0.317</v>
      </c>
      <c r="DL96" s="41">
        <f>DE96/DF96</f>
        <v>0.1617080854042702</v>
      </c>
      <c r="DM96" s="4">
        <f>DF96/(DY96+DZ96)</f>
        <v>14.487829614604506</v>
      </c>
      <c r="DN96" s="41">
        <f>(DQ96+DR96)/(DT96+DU96)</f>
        <v>0.94795203535001293</v>
      </c>
      <c r="DO96" s="43">
        <v>124</v>
      </c>
      <c r="DP96" s="28">
        <v>0</v>
      </c>
      <c r="DQ96" s="28">
        <v>2056.3430830456946</v>
      </c>
      <c r="DR96" s="28">
        <v>622.76472603550292</v>
      </c>
      <c r="DS96" s="28">
        <v>0</v>
      </c>
      <c r="DT96" s="28">
        <v>2160.8380952380953</v>
      </c>
      <c r="DU96" s="28">
        <v>665.36798816568046</v>
      </c>
      <c r="DV96" s="54">
        <v>47129.756200040101</v>
      </c>
      <c r="DW96" s="55">
        <v>13.253807106598984</v>
      </c>
      <c r="DX96" s="56">
        <v>0.37563451776649748</v>
      </c>
      <c r="DY96" s="55">
        <v>197.19999999999942</v>
      </c>
      <c r="DZ96" s="55">
        <v>0</v>
      </c>
      <c r="EA96" s="44">
        <v>20</v>
      </c>
      <c r="EB96" s="44">
        <v>20.862100000000002</v>
      </c>
      <c r="EC96" s="44">
        <v>21.6782</v>
      </c>
      <c r="ED96" s="44">
        <v>22.045999999999999</v>
      </c>
      <c r="EE96" s="44">
        <v>21.241399999999999</v>
      </c>
      <c r="EF96" s="45">
        <v>87</v>
      </c>
      <c r="EG96" s="53">
        <v>10312978.91</v>
      </c>
      <c r="EH96" s="53">
        <v>153028.70000000001</v>
      </c>
      <c r="EI96" s="53">
        <v>0</v>
      </c>
      <c r="EJ96" s="53">
        <v>1054239.26</v>
      </c>
      <c r="EK96" s="53">
        <v>1378498.33</v>
      </c>
      <c r="EL96" s="53">
        <v>198210.97</v>
      </c>
      <c r="EM96" s="53">
        <v>0</v>
      </c>
      <c r="EN96" s="53">
        <v>797715.33</v>
      </c>
      <c r="EO96" s="53">
        <v>0</v>
      </c>
      <c r="EP96" s="53">
        <v>541165.55999999994</v>
      </c>
      <c r="EQ96" s="53">
        <v>33878.229999999996</v>
      </c>
      <c r="ER96" s="53">
        <v>376378.87</v>
      </c>
      <c r="ES96" s="53">
        <v>0</v>
      </c>
      <c r="ET96" s="53">
        <v>424250.27</v>
      </c>
      <c r="EU96" s="53">
        <v>2544096.1999999997</v>
      </c>
      <c r="EV96" s="53">
        <v>39732.71</v>
      </c>
      <c r="EW96" s="53">
        <v>0</v>
      </c>
      <c r="EX96" s="53">
        <v>255786.72</v>
      </c>
      <c r="EY96" s="53">
        <v>411517.68</v>
      </c>
      <c r="EZ96" s="53">
        <v>64792.51</v>
      </c>
      <c r="FA96" s="53">
        <v>0</v>
      </c>
      <c r="FB96" s="53">
        <v>244357.72</v>
      </c>
      <c r="FC96" s="53">
        <v>0</v>
      </c>
      <c r="FD96" s="53">
        <v>173925.03</v>
      </c>
      <c r="FE96" s="53">
        <v>15007.9</v>
      </c>
      <c r="FF96" s="53">
        <v>1216.18</v>
      </c>
      <c r="FG96" s="53">
        <v>0</v>
      </c>
      <c r="FH96" s="53">
        <v>71486.86</v>
      </c>
      <c r="FI96" s="53">
        <v>559096.82999999996</v>
      </c>
      <c r="FJ96" s="53">
        <v>20.16</v>
      </c>
      <c r="FK96" s="53">
        <v>0</v>
      </c>
      <c r="FL96" s="53">
        <v>804842.37</v>
      </c>
      <c r="FM96" s="53">
        <v>87191.22</v>
      </c>
      <c r="FN96" s="53">
        <v>19855.37</v>
      </c>
      <c r="FO96" s="53">
        <v>424929.22</v>
      </c>
      <c r="FP96" s="53">
        <v>1445867.44</v>
      </c>
      <c r="FQ96" s="53">
        <v>1092704</v>
      </c>
      <c r="FR96" s="53">
        <v>279255.42</v>
      </c>
      <c r="FS96" s="53">
        <v>1395.46</v>
      </c>
      <c r="FT96" s="53">
        <v>0</v>
      </c>
      <c r="FU96" s="53">
        <v>0</v>
      </c>
      <c r="FV96" s="53">
        <v>206932.73</v>
      </c>
      <c r="FW96" s="53">
        <v>1108016.18</v>
      </c>
      <c r="FX96" s="53">
        <v>159.26</v>
      </c>
      <c r="FY96" s="53">
        <v>0</v>
      </c>
      <c r="FZ96" s="53">
        <v>81009.38</v>
      </c>
      <c r="GA96" s="53">
        <v>21133.59</v>
      </c>
      <c r="GB96" s="53">
        <v>17200.900000000001</v>
      </c>
      <c r="GC96" s="53">
        <v>0</v>
      </c>
      <c r="GD96" s="53">
        <v>179495.55</v>
      </c>
      <c r="GE96" s="53">
        <v>0</v>
      </c>
      <c r="GF96" s="53">
        <v>650931.48</v>
      </c>
      <c r="GG96" s="53">
        <v>4566.0200000000004</v>
      </c>
      <c r="GH96" s="53">
        <v>0</v>
      </c>
      <c r="GI96" s="53">
        <v>0</v>
      </c>
      <c r="GJ96" s="53">
        <v>169475.69</v>
      </c>
      <c r="GK96" s="53">
        <v>30445.119999999999</v>
      </c>
      <c r="GL96" s="53">
        <v>0</v>
      </c>
      <c r="GM96" s="53">
        <v>0</v>
      </c>
      <c r="GN96" s="53">
        <v>12793.06</v>
      </c>
      <c r="GO96" s="53">
        <v>0</v>
      </c>
      <c r="GP96" s="53">
        <v>0</v>
      </c>
      <c r="GQ96" s="53">
        <v>2437699.7200000002</v>
      </c>
      <c r="GR96" s="53">
        <v>441851.65</v>
      </c>
      <c r="GS96" s="53">
        <v>0</v>
      </c>
      <c r="GT96" s="53">
        <v>0</v>
      </c>
      <c r="GU96" s="53">
        <v>0</v>
      </c>
      <c r="GV96" s="53">
        <v>0</v>
      </c>
      <c r="GW96" s="53">
        <v>0</v>
      </c>
      <c r="GX96" s="53">
        <v>21276</v>
      </c>
      <c r="GY96" s="53">
        <v>600</v>
      </c>
      <c r="GZ96" s="53">
        <v>0</v>
      </c>
      <c r="HA96" s="53">
        <v>0</v>
      </c>
      <c r="HB96" s="53">
        <v>2850</v>
      </c>
      <c r="HC96" s="53">
        <v>238800.35</v>
      </c>
      <c r="HD96" s="53">
        <v>798.4</v>
      </c>
      <c r="HE96" s="53">
        <v>0</v>
      </c>
      <c r="HF96" s="53">
        <v>0</v>
      </c>
      <c r="HG96" s="53">
        <v>0</v>
      </c>
      <c r="HH96" s="53">
        <v>73419.899999999994</v>
      </c>
      <c r="HI96" s="53">
        <v>254</v>
      </c>
      <c r="HJ96" s="53">
        <v>0</v>
      </c>
      <c r="HK96" s="53">
        <v>3854248.69</v>
      </c>
      <c r="HL96" s="53">
        <v>2774.2</v>
      </c>
    </row>
    <row r="97" spans="1:220" ht="18" customHeight="1" x14ac:dyDescent="0.3">
      <c r="A97" s="2">
        <v>33002</v>
      </c>
      <c r="B97" s="3" t="s">
        <v>101</v>
      </c>
      <c r="C97" s="3" t="s">
        <v>506</v>
      </c>
      <c r="D97" s="6">
        <v>179.490635349999</v>
      </c>
      <c r="E97" s="15" t="s">
        <v>100</v>
      </c>
      <c r="F97" s="4">
        <v>277</v>
      </c>
      <c r="G97" s="29">
        <v>1194637.24</v>
      </c>
      <c r="H97" s="29">
        <v>9313.61</v>
      </c>
      <c r="I97" s="29">
        <v>1227770.29</v>
      </c>
      <c r="J97" s="29">
        <v>82335.34</v>
      </c>
      <c r="K97" s="29">
        <v>864945.38</v>
      </c>
      <c r="L97" s="29">
        <v>0</v>
      </c>
      <c r="M97" s="29">
        <v>0</v>
      </c>
      <c r="N97" s="29">
        <v>19751.599999999999</v>
      </c>
      <c r="O97" s="29">
        <v>455138</v>
      </c>
      <c r="P97" s="29">
        <v>0</v>
      </c>
      <c r="Q97" s="29">
        <v>0</v>
      </c>
      <c r="R97" s="29">
        <v>493.49</v>
      </c>
      <c r="S97" s="29">
        <v>1583.03</v>
      </c>
      <c r="T97" s="29">
        <v>0</v>
      </c>
      <c r="U97" s="29">
        <v>0</v>
      </c>
      <c r="V97" s="29">
        <v>0</v>
      </c>
      <c r="W97" s="29">
        <v>1176969</v>
      </c>
      <c r="X97" s="29">
        <v>0</v>
      </c>
      <c r="Y97" s="29">
        <v>0</v>
      </c>
      <c r="Z97" s="29">
        <v>0</v>
      </c>
      <c r="AA97" s="29">
        <v>58419</v>
      </c>
      <c r="AB97" s="29">
        <v>1655041.6500000001</v>
      </c>
      <c r="AC97" s="29">
        <v>0</v>
      </c>
      <c r="AD97" s="29">
        <v>0</v>
      </c>
      <c r="AE97" s="29">
        <v>98758.84</v>
      </c>
      <c r="AF97" s="29">
        <v>0</v>
      </c>
      <c r="AG97" s="29">
        <v>0</v>
      </c>
      <c r="AH97" s="29">
        <v>295829.05</v>
      </c>
      <c r="AI97" s="29">
        <v>24489.15</v>
      </c>
      <c r="AJ97" s="29">
        <v>0</v>
      </c>
      <c r="AK97" s="29">
        <v>0</v>
      </c>
      <c r="AL97" s="29">
        <v>0</v>
      </c>
      <c r="AM97" s="29">
        <v>0</v>
      </c>
      <c r="AN97" s="29">
        <v>216267.10000000003</v>
      </c>
      <c r="AO97" s="29">
        <v>315483.02</v>
      </c>
      <c r="AP97" s="29">
        <v>96335.360000000001</v>
      </c>
      <c r="AQ97" s="29">
        <v>0</v>
      </c>
      <c r="AR97" s="29">
        <v>261370.52</v>
      </c>
      <c r="AS97" s="29">
        <v>69353.929999999993</v>
      </c>
      <c r="AT97" s="29">
        <v>0</v>
      </c>
      <c r="AU97" s="29">
        <v>0</v>
      </c>
      <c r="AV97" s="29">
        <v>0</v>
      </c>
      <c r="AW97" s="29">
        <v>0</v>
      </c>
      <c r="AX97" s="29">
        <v>186103.27</v>
      </c>
      <c r="AY97" s="29">
        <v>2562.79</v>
      </c>
      <c r="AZ97" s="29">
        <v>6378.91</v>
      </c>
      <c r="BA97" s="29">
        <v>5150</v>
      </c>
      <c r="BB97" s="29">
        <v>0</v>
      </c>
      <c r="BC97" s="29">
        <v>3519247.37</v>
      </c>
      <c r="BD97" s="29">
        <v>91231.99</v>
      </c>
      <c r="BE97" s="29">
        <v>0</v>
      </c>
      <c r="BF97" s="29">
        <v>0</v>
      </c>
      <c r="BG97" s="29">
        <v>0</v>
      </c>
      <c r="BH97" s="29">
        <v>216106.5</v>
      </c>
      <c r="BI97" s="29">
        <v>11604.5</v>
      </c>
      <c r="BJ97" s="29">
        <v>45479.849999999991</v>
      </c>
      <c r="BK97" s="29">
        <v>5330.19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29">
        <v>0</v>
      </c>
      <c r="BS97" s="29">
        <v>0</v>
      </c>
      <c r="BT97" s="29">
        <v>0</v>
      </c>
      <c r="BU97" s="29">
        <v>0</v>
      </c>
      <c r="BV97" s="29">
        <v>0</v>
      </c>
      <c r="BW97" s="29">
        <v>0</v>
      </c>
      <c r="BX97" s="29">
        <v>0</v>
      </c>
      <c r="BY97" s="29">
        <v>0</v>
      </c>
      <c r="BZ97" s="29">
        <v>0</v>
      </c>
      <c r="CA97" s="29">
        <v>0</v>
      </c>
      <c r="CB97" s="29">
        <v>0</v>
      </c>
      <c r="CC97" s="29">
        <v>0</v>
      </c>
      <c r="CD97" s="29">
        <v>0</v>
      </c>
      <c r="CE97" s="29">
        <v>0</v>
      </c>
      <c r="CF97" s="29">
        <v>11418.304594821893</v>
      </c>
      <c r="CG97" s="29">
        <v>995761.61</v>
      </c>
      <c r="CH97" s="29">
        <v>1879823.57</v>
      </c>
      <c r="CI97" s="29">
        <v>266687.14</v>
      </c>
      <c r="CJ97" s="29">
        <v>0</v>
      </c>
      <c r="CK97" s="29">
        <v>0</v>
      </c>
      <c r="CL97" s="29">
        <v>0</v>
      </c>
      <c r="CM97" s="29">
        <v>44968.09</v>
      </c>
      <c r="CN97" s="29">
        <v>0</v>
      </c>
      <c r="CO97" s="29">
        <v>221895.73</v>
      </c>
      <c r="CP97" s="29">
        <v>4125</v>
      </c>
      <c r="CQ97" s="29">
        <v>0</v>
      </c>
      <c r="CR97" s="29">
        <v>0</v>
      </c>
      <c r="CS97" s="29">
        <v>219710.69</v>
      </c>
      <c r="CT97" s="29">
        <v>5969.43</v>
      </c>
      <c r="CU97" s="5">
        <v>1.512</v>
      </c>
      <c r="CV97" s="5">
        <v>3.383</v>
      </c>
      <c r="CW97" s="5">
        <v>7.0010000000000003</v>
      </c>
      <c r="CX97" s="5">
        <v>1.5669999999999999</v>
      </c>
      <c r="CY97" s="5">
        <v>2.67</v>
      </c>
      <c r="CZ97" s="5">
        <v>0</v>
      </c>
      <c r="DA97" s="5"/>
      <c r="DB97" s="13">
        <v>237514177</v>
      </c>
      <c r="DC97" s="13">
        <v>31463105</v>
      </c>
      <c r="DD97" s="13">
        <v>38197621</v>
      </c>
      <c r="DE97" s="4">
        <v>24</v>
      </c>
      <c r="DF97" s="4">
        <v>279</v>
      </c>
      <c r="DG97" s="6">
        <v>17</v>
      </c>
      <c r="DH97" s="6">
        <v>12</v>
      </c>
      <c r="DI97" s="6">
        <v>277</v>
      </c>
      <c r="DJ97" s="5">
        <v>9.0000000000000011E-3</v>
      </c>
      <c r="DK97" s="41">
        <v>0.48700000000000004</v>
      </c>
      <c r="DL97" s="41">
        <f>DE97/DF97</f>
        <v>8.6021505376344093E-2</v>
      </c>
      <c r="DM97" s="4">
        <f>DF97/(DY97+DZ97)</f>
        <v>9.378151260504195</v>
      </c>
      <c r="DN97" s="41">
        <f>(DQ97+DR97)/(DT97+DU97)</f>
        <v>0.96261135837618328</v>
      </c>
      <c r="DO97" s="43">
        <v>20</v>
      </c>
      <c r="DP97" s="28">
        <v>2.2470588235294118</v>
      </c>
      <c r="DQ97" s="28">
        <v>200.21885941686429</v>
      </c>
      <c r="DR97" s="28">
        <v>64.954000000000008</v>
      </c>
      <c r="DS97" s="28">
        <v>2.2470588235294118</v>
      </c>
      <c r="DT97" s="28">
        <v>206.26651583710407</v>
      </c>
      <c r="DU97" s="28">
        <v>69.205882352941174</v>
      </c>
      <c r="DV97" s="54">
        <v>43790.262138236292</v>
      </c>
      <c r="DW97" s="55">
        <v>20.06451612903226</v>
      </c>
      <c r="DX97" s="56">
        <v>0.16129032258064516</v>
      </c>
      <c r="DY97" s="55">
        <v>29.750000000000021</v>
      </c>
      <c r="DZ97" s="55">
        <v>0</v>
      </c>
      <c r="EA97" s="44">
        <v>23.75</v>
      </c>
      <c r="EB97" s="44">
        <v>21.9375</v>
      </c>
      <c r="EC97" s="44">
        <v>22.5</v>
      </c>
      <c r="ED97" s="44">
        <v>21.8125</v>
      </c>
      <c r="EE97" s="44">
        <v>22.6875</v>
      </c>
      <c r="EF97" s="45">
        <v>16</v>
      </c>
      <c r="EG97" s="53">
        <v>1405966.39</v>
      </c>
      <c r="EH97" s="53">
        <v>0</v>
      </c>
      <c r="EI97" s="53">
        <v>0</v>
      </c>
      <c r="EJ97" s="53">
        <v>160063.27000000002</v>
      </c>
      <c r="EK97" s="53">
        <v>197760.19</v>
      </c>
      <c r="EL97" s="53">
        <v>60478.13</v>
      </c>
      <c r="EM97" s="53">
        <v>0</v>
      </c>
      <c r="EN97" s="53">
        <v>99435.16</v>
      </c>
      <c r="EO97" s="53">
        <v>38000.720000000001</v>
      </c>
      <c r="EP97" s="53">
        <v>49135.11</v>
      </c>
      <c r="EQ97" s="53">
        <v>3150</v>
      </c>
      <c r="ER97" s="53">
        <v>0</v>
      </c>
      <c r="ES97" s="53">
        <v>0</v>
      </c>
      <c r="ET97" s="53">
        <v>98797.959999999992</v>
      </c>
      <c r="EU97" s="53">
        <v>486953.81</v>
      </c>
      <c r="EV97" s="53">
        <v>0</v>
      </c>
      <c r="EW97" s="53">
        <v>0</v>
      </c>
      <c r="EX97" s="53">
        <v>45969.520000000004</v>
      </c>
      <c r="EY97" s="53">
        <v>77031.87000000001</v>
      </c>
      <c r="EZ97" s="53">
        <v>25187.23</v>
      </c>
      <c r="FA97" s="53">
        <v>0</v>
      </c>
      <c r="FB97" s="53">
        <v>33495.269999999997</v>
      </c>
      <c r="FC97" s="53">
        <v>4901.43</v>
      </c>
      <c r="FD97" s="53">
        <v>23490.33</v>
      </c>
      <c r="FE97" s="53">
        <v>429.98</v>
      </c>
      <c r="FF97" s="53">
        <v>0</v>
      </c>
      <c r="FG97" s="53">
        <v>0</v>
      </c>
      <c r="FH97" s="53">
        <v>14644.44</v>
      </c>
      <c r="FI97" s="53">
        <v>40138.89</v>
      </c>
      <c r="FJ97" s="53">
        <v>24489.15</v>
      </c>
      <c r="FK97" s="53">
        <v>0</v>
      </c>
      <c r="FL97" s="53">
        <v>51755.360000000008</v>
      </c>
      <c r="FM97" s="53">
        <v>45340.03</v>
      </c>
      <c r="FN97" s="53">
        <v>14850.37</v>
      </c>
      <c r="FO97" s="53">
        <v>0</v>
      </c>
      <c r="FP97" s="53">
        <v>452692.21</v>
      </c>
      <c r="FQ97" s="53">
        <v>18619.599999999999</v>
      </c>
      <c r="FR97" s="53">
        <v>66996.990000000005</v>
      </c>
      <c r="FS97" s="53">
        <v>1883.48</v>
      </c>
      <c r="FT97" s="53">
        <v>0</v>
      </c>
      <c r="FU97" s="53">
        <v>0</v>
      </c>
      <c r="FV97" s="53">
        <v>50556.05</v>
      </c>
      <c r="FW97" s="53">
        <v>116570.45</v>
      </c>
      <c r="FX97" s="53">
        <v>0</v>
      </c>
      <c r="FY97" s="53">
        <v>0</v>
      </c>
      <c r="FZ97" s="53">
        <v>6146.59</v>
      </c>
      <c r="GA97" s="53">
        <v>5170.0300000000007</v>
      </c>
      <c r="GB97" s="53">
        <v>869.63</v>
      </c>
      <c r="GC97" s="53">
        <v>0</v>
      </c>
      <c r="GD97" s="53">
        <v>61603.92</v>
      </c>
      <c r="GE97" s="53">
        <v>18764.169999999998</v>
      </c>
      <c r="GF97" s="53">
        <v>78579</v>
      </c>
      <c r="GG97" s="53">
        <v>505.97</v>
      </c>
      <c r="GH97" s="53">
        <v>0</v>
      </c>
      <c r="GI97" s="53">
        <v>0</v>
      </c>
      <c r="GJ97" s="53">
        <v>33709.32</v>
      </c>
      <c r="GK97" s="53">
        <v>0</v>
      </c>
      <c r="GL97" s="53">
        <v>0</v>
      </c>
      <c r="GM97" s="53">
        <v>0</v>
      </c>
      <c r="GN97" s="53">
        <v>0</v>
      </c>
      <c r="GO97" s="53">
        <v>0</v>
      </c>
      <c r="GP97" s="53">
        <v>0</v>
      </c>
      <c r="GQ97" s="53">
        <v>0</v>
      </c>
      <c r="GR97" s="53">
        <v>3133391.33</v>
      </c>
      <c r="GS97" s="53">
        <v>80300</v>
      </c>
      <c r="GT97" s="53">
        <v>0</v>
      </c>
      <c r="GU97" s="53">
        <v>0</v>
      </c>
      <c r="GV97" s="53">
        <v>0</v>
      </c>
      <c r="GW97" s="53">
        <v>0</v>
      </c>
      <c r="GX97" s="53">
        <v>0</v>
      </c>
      <c r="GY97" s="53">
        <v>0</v>
      </c>
      <c r="GZ97" s="53">
        <v>0</v>
      </c>
      <c r="HA97" s="53">
        <v>0</v>
      </c>
      <c r="HB97" s="53">
        <v>375</v>
      </c>
      <c r="HC97" s="53">
        <v>1890</v>
      </c>
      <c r="HD97" s="53">
        <v>100</v>
      </c>
      <c r="HE97" s="53">
        <v>0</v>
      </c>
      <c r="HF97" s="53">
        <v>0</v>
      </c>
      <c r="HG97" s="53">
        <v>0</v>
      </c>
      <c r="HH97" s="53">
        <v>1509.26</v>
      </c>
      <c r="HI97" s="53">
        <v>0</v>
      </c>
      <c r="HJ97" s="53">
        <v>0</v>
      </c>
      <c r="HK97" s="53">
        <v>216106.5</v>
      </c>
      <c r="HL97" s="53">
        <v>0</v>
      </c>
    </row>
    <row r="98" spans="1:220" ht="18" customHeight="1" x14ac:dyDescent="0.3">
      <c r="A98" s="2">
        <v>25004</v>
      </c>
      <c r="B98" s="3" t="s">
        <v>79</v>
      </c>
      <c r="C98" s="3" t="s">
        <v>492</v>
      </c>
      <c r="D98" s="6">
        <v>489.15981326999901</v>
      </c>
      <c r="E98" s="15" t="s">
        <v>78</v>
      </c>
      <c r="F98" s="4">
        <v>996</v>
      </c>
      <c r="G98" s="29">
        <v>3568812.76</v>
      </c>
      <c r="H98" s="29">
        <v>89021.01</v>
      </c>
      <c r="I98" s="29">
        <v>2822974</v>
      </c>
      <c r="J98" s="29">
        <v>320045.87</v>
      </c>
      <c r="K98" s="29">
        <v>1604003.81</v>
      </c>
      <c r="L98" s="29">
        <v>0</v>
      </c>
      <c r="M98" s="29">
        <v>34564</v>
      </c>
      <c r="N98" s="29">
        <v>0</v>
      </c>
      <c r="O98" s="29">
        <v>1434449.99</v>
      </c>
      <c r="P98" s="29">
        <v>0</v>
      </c>
      <c r="Q98" s="29">
        <v>81241</v>
      </c>
      <c r="R98" s="29">
        <v>264121</v>
      </c>
      <c r="S98" s="29">
        <v>2674.25</v>
      </c>
      <c r="T98" s="29">
        <v>0</v>
      </c>
      <c r="U98" s="29">
        <v>0</v>
      </c>
      <c r="V98" s="29">
        <v>0</v>
      </c>
      <c r="W98" s="29">
        <v>2660454</v>
      </c>
      <c r="X98" s="29">
        <v>0</v>
      </c>
      <c r="Y98" s="29">
        <v>81241</v>
      </c>
      <c r="Z98" s="29">
        <v>0</v>
      </c>
      <c r="AA98" s="29">
        <v>63041</v>
      </c>
      <c r="AB98" s="29">
        <v>4099046.15</v>
      </c>
      <c r="AC98" s="29">
        <v>47066.59</v>
      </c>
      <c r="AD98" s="29">
        <v>0</v>
      </c>
      <c r="AE98" s="29">
        <v>350105.08</v>
      </c>
      <c r="AF98" s="29">
        <v>0</v>
      </c>
      <c r="AG98" s="29">
        <v>0</v>
      </c>
      <c r="AH98" s="29">
        <v>1134815.7599999998</v>
      </c>
      <c r="AI98" s="29">
        <v>32157.309999999998</v>
      </c>
      <c r="AJ98" s="29">
        <v>0</v>
      </c>
      <c r="AK98" s="29">
        <v>0</v>
      </c>
      <c r="AL98" s="29">
        <v>0</v>
      </c>
      <c r="AM98" s="29">
        <v>0</v>
      </c>
      <c r="AN98" s="29">
        <v>466371.37</v>
      </c>
      <c r="AO98" s="29">
        <v>695630.53999999992</v>
      </c>
      <c r="AP98" s="29">
        <v>160070.53</v>
      </c>
      <c r="AQ98" s="29">
        <v>0</v>
      </c>
      <c r="AR98" s="29">
        <v>883741.42</v>
      </c>
      <c r="AS98" s="29">
        <v>413056.14</v>
      </c>
      <c r="AT98" s="29">
        <v>29832.94</v>
      </c>
      <c r="AU98" s="29">
        <v>13143.6</v>
      </c>
      <c r="AV98" s="29">
        <v>0</v>
      </c>
      <c r="AW98" s="29">
        <v>0</v>
      </c>
      <c r="AX98" s="29">
        <v>424816.49</v>
      </c>
      <c r="AY98" s="29">
        <v>2635.24</v>
      </c>
      <c r="AZ98" s="29">
        <v>0</v>
      </c>
      <c r="BA98" s="29">
        <v>16452.810000000001</v>
      </c>
      <c r="BB98" s="29">
        <v>821932.22</v>
      </c>
      <c r="BC98" s="29">
        <v>443320.47</v>
      </c>
      <c r="BD98" s="29">
        <v>83375.95</v>
      </c>
      <c r="BE98" s="29">
        <v>1914</v>
      </c>
      <c r="BF98" s="29">
        <v>0</v>
      </c>
      <c r="BG98" s="29">
        <v>0</v>
      </c>
      <c r="BH98" s="29">
        <v>42610</v>
      </c>
      <c r="BI98" s="29">
        <v>32495.42</v>
      </c>
      <c r="BJ98" s="29">
        <v>349325.35000000003</v>
      </c>
      <c r="BK98" s="29">
        <v>153645.93</v>
      </c>
      <c r="BL98" s="29">
        <v>0</v>
      </c>
      <c r="BM98" s="29">
        <v>0</v>
      </c>
      <c r="BN98" s="29">
        <v>0</v>
      </c>
      <c r="BO98" s="29">
        <v>19381.849999999999</v>
      </c>
      <c r="BP98" s="29">
        <v>46400.87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  <c r="BY98" s="29">
        <v>0</v>
      </c>
      <c r="BZ98" s="29">
        <v>0</v>
      </c>
      <c r="CA98" s="29">
        <v>0</v>
      </c>
      <c r="CB98" s="29">
        <v>0</v>
      </c>
      <c r="CC98" s="29">
        <v>69058.17</v>
      </c>
      <c r="CD98" s="29">
        <v>0</v>
      </c>
      <c r="CE98" s="29">
        <v>0</v>
      </c>
      <c r="CF98" s="29">
        <v>8991.149799501618</v>
      </c>
      <c r="CG98" s="29">
        <v>2674803.83</v>
      </c>
      <c r="CH98" s="29">
        <v>615910.89</v>
      </c>
      <c r="CI98" s="29">
        <v>119736.74</v>
      </c>
      <c r="CJ98" s="29">
        <v>530525.5</v>
      </c>
      <c r="CK98" s="29">
        <v>0</v>
      </c>
      <c r="CL98" s="29">
        <v>0</v>
      </c>
      <c r="CM98" s="29">
        <v>0</v>
      </c>
      <c r="CN98" s="29">
        <v>0</v>
      </c>
      <c r="CO98" s="29">
        <v>648022.23</v>
      </c>
      <c r="CP98" s="29">
        <v>125012.99</v>
      </c>
      <c r="CQ98" s="29">
        <v>0</v>
      </c>
      <c r="CR98" s="29">
        <v>804608.36</v>
      </c>
      <c r="CS98" s="29">
        <v>656900.78</v>
      </c>
      <c r="CT98" s="29">
        <v>126814.29</v>
      </c>
      <c r="CU98" s="5">
        <v>1.512</v>
      </c>
      <c r="CV98" s="5">
        <v>3.383</v>
      </c>
      <c r="CW98" s="5">
        <v>7.0010000000000003</v>
      </c>
      <c r="CX98" s="5">
        <v>1.5669999999999999</v>
      </c>
      <c r="CY98" s="5">
        <v>1.7230000000000001</v>
      </c>
      <c r="CZ98" s="5">
        <v>0</v>
      </c>
      <c r="DA98" s="5"/>
      <c r="DB98" s="13">
        <v>495541996</v>
      </c>
      <c r="DC98" s="13">
        <v>208566807</v>
      </c>
      <c r="DD98" s="13">
        <v>218898125</v>
      </c>
      <c r="DE98" s="4">
        <v>164</v>
      </c>
      <c r="DF98" s="4">
        <v>1014</v>
      </c>
      <c r="DG98" s="6">
        <v>63</v>
      </c>
      <c r="DH98" s="6">
        <v>56</v>
      </c>
      <c r="DI98" s="6">
        <v>987.2</v>
      </c>
      <c r="DJ98" s="5">
        <v>0.01</v>
      </c>
      <c r="DK98" s="41">
        <v>0.30199999999999999</v>
      </c>
      <c r="DL98" s="41">
        <f>DE98/DF98</f>
        <v>0.16173570019723865</v>
      </c>
      <c r="DM98" s="4">
        <f>DF98/(DY98+DZ98)</f>
        <v>14.857142857142845</v>
      </c>
      <c r="DN98" s="41">
        <f>(DQ98+DR98)/(DT98+DU98)</f>
        <v>0.96886292620308012</v>
      </c>
      <c r="DO98" s="43">
        <v>71</v>
      </c>
      <c r="DP98" s="28">
        <v>17.971538461538479</v>
      </c>
      <c r="DQ98" s="28">
        <v>661.7185978817563</v>
      </c>
      <c r="DR98" s="28">
        <v>304.73601190476194</v>
      </c>
      <c r="DS98" s="28">
        <v>17.971538461538479</v>
      </c>
      <c r="DT98" s="28">
        <v>677.60476190476186</v>
      </c>
      <c r="DU98" s="28">
        <v>319.90952380952382</v>
      </c>
      <c r="DV98" s="54">
        <v>49024.253716991916</v>
      </c>
      <c r="DW98" s="55">
        <v>17.152777777777779</v>
      </c>
      <c r="DX98" s="56">
        <v>0.2361111111111111</v>
      </c>
      <c r="DY98" s="55">
        <v>68.250000000000057</v>
      </c>
      <c r="DZ98" s="55">
        <v>0</v>
      </c>
      <c r="EA98" s="44">
        <v>21.2195</v>
      </c>
      <c r="EB98" s="44">
        <v>22.2439</v>
      </c>
      <c r="EC98" s="44">
        <v>23.2683</v>
      </c>
      <c r="ED98" s="44">
        <v>23.2195</v>
      </c>
      <c r="EE98" s="44">
        <v>22.6585</v>
      </c>
      <c r="EF98" s="45">
        <v>41</v>
      </c>
      <c r="EG98" s="53">
        <v>3824274.4599999995</v>
      </c>
      <c r="EH98" s="53">
        <v>63675.59</v>
      </c>
      <c r="EI98" s="53">
        <v>0</v>
      </c>
      <c r="EJ98" s="53">
        <v>472358.84</v>
      </c>
      <c r="EK98" s="53">
        <v>545193.62</v>
      </c>
      <c r="EL98" s="53">
        <v>103223.12</v>
      </c>
      <c r="EM98" s="53">
        <v>0</v>
      </c>
      <c r="EN98" s="53">
        <v>252322.38</v>
      </c>
      <c r="EO98" s="53">
        <v>0</v>
      </c>
      <c r="EP98" s="53">
        <v>215712.66</v>
      </c>
      <c r="EQ98" s="53">
        <v>110160.76</v>
      </c>
      <c r="ER98" s="53">
        <v>64150</v>
      </c>
      <c r="ES98" s="53">
        <v>0</v>
      </c>
      <c r="ET98" s="53">
        <v>256132.5</v>
      </c>
      <c r="EU98" s="53">
        <v>1102736.01</v>
      </c>
      <c r="EV98" s="53">
        <v>12740.77</v>
      </c>
      <c r="EW98" s="53">
        <v>0</v>
      </c>
      <c r="EX98" s="53">
        <v>134722.78</v>
      </c>
      <c r="EY98" s="53">
        <v>178218.44999999998</v>
      </c>
      <c r="EZ98" s="53">
        <v>46952.47</v>
      </c>
      <c r="FA98" s="53">
        <v>0</v>
      </c>
      <c r="FB98" s="53">
        <v>104943.91</v>
      </c>
      <c r="FC98" s="53">
        <v>0</v>
      </c>
      <c r="FD98" s="53">
        <v>91107.75</v>
      </c>
      <c r="FE98" s="53">
        <v>14105.47</v>
      </c>
      <c r="FF98" s="53">
        <v>4908.17</v>
      </c>
      <c r="FG98" s="53">
        <v>0</v>
      </c>
      <c r="FH98" s="53">
        <v>37160.400000000001</v>
      </c>
      <c r="FI98" s="53">
        <v>185114.40000000002</v>
      </c>
      <c r="FJ98" s="53">
        <v>1679.3400000000001</v>
      </c>
      <c r="FK98" s="53">
        <v>0</v>
      </c>
      <c r="FL98" s="53">
        <v>196236.07</v>
      </c>
      <c r="FM98" s="53">
        <v>52824.88</v>
      </c>
      <c r="FN98" s="53">
        <v>5821.4</v>
      </c>
      <c r="FO98" s="53">
        <v>745214.12</v>
      </c>
      <c r="FP98" s="53">
        <v>604264.74</v>
      </c>
      <c r="FQ98" s="53">
        <v>515096.42</v>
      </c>
      <c r="FR98" s="53">
        <v>55666.83</v>
      </c>
      <c r="FS98" s="53">
        <v>6664.68</v>
      </c>
      <c r="FT98" s="53">
        <v>0</v>
      </c>
      <c r="FU98" s="53">
        <v>0</v>
      </c>
      <c r="FV98" s="53">
        <v>108229.98999999999</v>
      </c>
      <c r="FW98" s="53">
        <v>471693.12000000005</v>
      </c>
      <c r="FX98" s="53">
        <v>1128.1999999999998</v>
      </c>
      <c r="FY98" s="53">
        <v>0</v>
      </c>
      <c r="FZ98" s="53">
        <v>13681.7</v>
      </c>
      <c r="GA98" s="53">
        <v>6410.79</v>
      </c>
      <c r="GB98" s="53">
        <v>19839.07</v>
      </c>
      <c r="GC98" s="53">
        <v>0</v>
      </c>
      <c r="GD98" s="53">
        <v>95846.86</v>
      </c>
      <c r="GE98" s="53">
        <v>717.52</v>
      </c>
      <c r="GF98" s="53">
        <v>364012.26</v>
      </c>
      <c r="GG98" s="53">
        <v>9026.98</v>
      </c>
      <c r="GH98" s="53">
        <v>0</v>
      </c>
      <c r="GI98" s="53">
        <v>0</v>
      </c>
      <c r="GJ98" s="53">
        <v>54871.82</v>
      </c>
      <c r="GK98" s="53">
        <v>0</v>
      </c>
      <c r="GL98" s="53">
        <v>0</v>
      </c>
      <c r="GM98" s="53">
        <v>0</v>
      </c>
      <c r="GN98" s="53">
        <v>1062.57</v>
      </c>
      <c r="GO98" s="53">
        <v>0</v>
      </c>
      <c r="GP98" s="53">
        <v>0</v>
      </c>
      <c r="GQ98" s="53">
        <v>725060.46</v>
      </c>
      <c r="GR98" s="53">
        <v>269684</v>
      </c>
      <c r="GS98" s="53">
        <v>0</v>
      </c>
      <c r="GT98" s="53">
        <v>0</v>
      </c>
      <c r="GU98" s="53">
        <v>0</v>
      </c>
      <c r="GV98" s="53">
        <v>0</v>
      </c>
      <c r="GW98" s="53">
        <v>0</v>
      </c>
      <c r="GX98" s="53">
        <v>0</v>
      </c>
      <c r="GY98" s="53">
        <v>149</v>
      </c>
      <c r="GZ98" s="53">
        <v>0</v>
      </c>
      <c r="HA98" s="53">
        <v>0</v>
      </c>
      <c r="HB98" s="53">
        <v>270</v>
      </c>
      <c r="HC98" s="53">
        <v>66628.73</v>
      </c>
      <c r="HD98" s="53">
        <v>687.28</v>
      </c>
      <c r="HE98" s="53">
        <v>14216</v>
      </c>
      <c r="HF98" s="53">
        <v>0</v>
      </c>
      <c r="HG98" s="53">
        <v>0</v>
      </c>
      <c r="HH98" s="53">
        <v>8549.09</v>
      </c>
      <c r="HI98" s="53">
        <v>0</v>
      </c>
      <c r="HJ98" s="53">
        <v>0</v>
      </c>
      <c r="HK98" s="53">
        <v>184660</v>
      </c>
      <c r="HL98" s="53">
        <v>917.2</v>
      </c>
    </row>
    <row r="99" spans="1:220" ht="18" customHeight="1" x14ac:dyDescent="0.3">
      <c r="A99" s="2">
        <v>29004</v>
      </c>
      <c r="B99" s="3" t="s">
        <v>90</v>
      </c>
      <c r="C99" s="3" t="s">
        <v>500</v>
      </c>
      <c r="D99" s="6">
        <v>1201.3418816799899</v>
      </c>
      <c r="E99" s="15" t="s">
        <v>91</v>
      </c>
      <c r="F99" s="4">
        <v>453</v>
      </c>
      <c r="G99" s="29">
        <v>2915038.26</v>
      </c>
      <c r="H99" s="29">
        <v>50914.87</v>
      </c>
      <c r="I99" s="29">
        <v>615527.14</v>
      </c>
      <c r="J99" s="29">
        <v>108811.94</v>
      </c>
      <c r="K99" s="29">
        <v>1668876.67</v>
      </c>
      <c r="L99" s="29">
        <v>0</v>
      </c>
      <c r="M99" s="29">
        <v>0</v>
      </c>
      <c r="N99" s="29">
        <v>114653</v>
      </c>
      <c r="O99" s="29">
        <v>555665.35</v>
      </c>
      <c r="P99" s="29">
        <v>0</v>
      </c>
      <c r="Q99" s="29">
        <v>5212.93</v>
      </c>
      <c r="R99" s="29">
        <v>138954</v>
      </c>
      <c r="S99" s="29">
        <v>11.91</v>
      </c>
      <c r="T99" s="29">
        <v>0</v>
      </c>
      <c r="U99" s="29">
        <v>0</v>
      </c>
      <c r="V99" s="29">
        <v>0</v>
      </c>
      <c r="W99" s="29">
        <v>459761</v>
      </c>
      <c r="X99" s="29">
        <v>29038</v>
      </c>
      <c r="Y99" s="29">
        <v>0</v>
      </c>
      <c r="Z99" s="29">
        <v>0</v>
      </c>
      <c r="AA99" s="29">
        <v>53923</v>
      </c>
      <c r="AB99" s="29">
        <v>2055519.9200000002</v>
      </c>
      <c r="AC99" s="29">
        <v>0</v>
      </c>
      <c r="AD99" s="29">
        <v>0</v>
      </c>
      <c r="AE99" s="29">
        <v>193051.72</v>
      </c>
      <c r="AF99" s="29">
        <v>0</v>
      </c>
      <c r="AG99" s="29">
        <v>0</v>
      </c>
      <c r="AH99" s="29">
        <v>430843.64</v>
      </c>
      <c r="AI99" s="29">
        <v>56906.68</v>
      </c>
      <c r="AJ99" s="29">
        <v>0</v>
      </c>
      <c r="AK99" s="29">
        <v>0</v>
      </c>
      <c r="AL99" s="29">
        <v>0</v>
      </c>
      <c r="AM99" s="29">
        <v>0</v>
      </c>
      <c r="AN99" s="29">
        <v>209858.21000000002</v>
      </c>
      <c r="AO99" s="29">
        <v>403437.18</v>
      </c>
      <c r="AP99" s="29">
        <v>101339.31</v>
      </c>
      <c r="AQ99" s="29">
        <v>0</v>
      </c>
      <c r="AR99" s="29">
        <v>445781.64</v>
      </c>
      <c r="AS99" s="29">
        <v>424398.24</v>
      </c>
      <c r="AT99" s="29">
        <v>7441.59</v>
      </c>
      <c r="AU99" s="29">
        <v>0</v>
      </c>
      <c r="AV99" s="29">
        <v>0</v>
      </c>
      <c r="AW99" s="29">
        <v>0</v>
      </c>
      <c r="AX99" s="29">
        <v>273313.91999999998</v>
      </c>
      <c r="AY99" s="29">
        <v>5905.79</v>
      </c>
      <c r="AZ99" s="29">
        <v>1222.45</v>
      </c>
      <c r="BA99" s="29">
        <v>5411.2</v>
      </c>
      <c r="BB99" s="29">
        <v>238638.78</v>
      </c>
      <c r="BC99" s="29">
        <v>155694.24</v>
      </c>
      <c r="BD99" s="29">
        <v>0</v>
      </c>
      <c r="BE99" s="29">
        <v>0</v>
      </c>
      <c r="BF99" s="29">
        <v>0</v>
      </c>
      <c r="BG99" s="29">
        <v>0</v>
      </c>
      <c r="BH99" s="29">
        <v>385305</v>
      </c>
      <c r="BI99" s="29">
        <v>39919.39</v>
      </c>
      <c r="BJ99" s="29">
        <v>156999.07</v>
      </c>
      <c r="BK99" s="29">
        <v>57848.44</v>
      </c>
      <c r="BL99" s="29">
        <v>0</v>
      </c>
      <c r="BM99" s="29">
        <v>0</v>
      </c>
      <c r="BN99" s="29">
        <v>0</v>
      </c>
      <c r="BO99" s="29">
        <v>8540.3700000000008</v>
      </c>
      <c r="BP99" s="29">
        <v>0</v>
      </c>
      <c r="BQ99" s="29">
        <v>0</v>
      </c>
      <c r="BR99" s="29">
        <v>0</v>
      </c>
      <c r="BS99" s="29">
        <v>0</v>
      </c>
      <c r="BT99" s="29">
        <v>0</v>
      </c>
      <c r="BU99" s="29">
        <v>0</v>
      </c>
      <c r="BV99" s="29">
        <v>0</v>
      </c>
      <c r="BW99" s="29">
        <v>0</v>
      </c>
      <c r="BX99" s="29">
        <v>0</v>
      </c>
      <c r="BY99" s="29">
        <v>0</v>
      </c>
      <c r="BZ99" s="29">
        <v>0</v>
      </c>
      <c r="CA99" s="29">
        <v>0</v>
      </c>
      <c r="CB99" s="29">
        <v>0</v>
      </c>
      <c r="CC99" s="29">
        <v>33178.22</v>
      </c>
      <c r="CD99" s="29">
        <v>0</v>
      </c>
      <c r="CE99" s="29">
        <v>0</v>
      </c>
      <c r="CF99" s="29">
        <v>10378.434489742343</v>
      </c>
      <c r="CG99" s="29">
        <v>1525736.96</v>
      </c>
      <c r="CH99" s="29">
        <v>2061155.71</v>
      </c>
      <c r="CI99" s="29">
        <v>1009760.66</v>
      </c>
      <c r="CJ99" s="29">
        <v>0</v>
      </c>
      <c r="CK99" s="29">
        <v>0</v>
      </c>
      <c r="CL99" s="29">
        <v>0</v>
      </c>
      <c r="CM99" s="29">
        <v>82959.37</v>
      </c>
      <c r="CN99" s="29">
        <v>0</v>
      </c>
      <c r="CO99" s="29">
        <v>204361.66</v>
      </c>
      <c r="CP99" s="29">
        <v>4485</v>
      </c>
      <c r="CQ99" s="29">
        <v>0</v>
      </c>
      <c r="CR99" s="29">
        <v>0</v>
      </c>
      <c r="CS99" s="29">
        <v>222784.2</v>
      </c>
      <c r="CT99" s="29">
        <v>4484.22</v>
      </c>
      <c r="CU99" s="5">
        <v>1.762</v>
      </c>
      <c r="CV99" s="5">
        <v>3.9420000000000002</v>
      </c>
      <c r="CW99" s="5">
        <v>8.1590000000000007</v>
      </c>
      <c r="CX99" s="5">
        <v>0.432</v>
      </c>
      <c r="CY99" s="5">
        <v>1.2529999999999999</v>
      </c>
      <c r="CZ99" s="5">
        <v>0</v>
      </c>
      <c r="DA99" s="5" t="s">
        <v>430</v>
      </c>
      <c r="DB99" s="13">
        <v>1146940428</v>
      </c>
      <c r="DC99" s="13">
        <v>82247808</v>
      </c>
      <c r="DD99" s="13">
        <v>46462144</v>
      </c>
      <c r="DE99" s="4">
        <v>72</v>
      </c>
      <c r="DF99" s="4">
        <v>453</v>
      </c>
      <c r="DG99" s="6">
        <v>35</v>
      </c>
      <c r="DH99" s="6">
        <v>9</v>
      </c>
      <c r="DI99" s="6">
        <v>453.04</v>
      </c>
      <c r="DJ99" s="5">
        <v>0</v>
      </c>
      <c r="DK99" s="41">
        <v>0.19</v>
      </c>
      <c r="DL99" s="41">
        <f>DE99/DF99</f>
        <v>0.15894039735099338</v>
      </c>
      <c r="DM99" s="4">
        <f>DF99/(DY99+DZ99)</f>
        <v>10.53488372093023</v>
      </c>
      <c r="DN99" s="41">
        <f>(DQ99+DR99)/(DT99+DU99)</f>
        <v>0.96024799149092754</v>
      </c>
      <c r="DO99" s="43">
        <v>31</v>
      </c>
      <c r="DP99" s="28">
        <v>0</v>
      </c>
      <c r="DQ99" s="28">
        <v>329.25467872297787</v>
      </c>
      <c r="DR99" s="28">
        <v>102.71783439490444</v>
      </c>
      <c r="DS99" s="28">
        <v>0</v>
      </c>
      <c r="DT99" s="28">
        <v>340.77522292993632</v>
      </c>
      <c r="DU99" s="28">
        <v>109.0799363057325</v>
      </c>
      <c r="DV99" s="54">
        <v>43986.542443064187</v>
      </c>
      <c r="DW99" s="55">
        <v>16.956521739130434</v>
      </c>
      <c r="DX99" s="56">
        <v>0.2608695652173913</v>
      </c>
      <c r="DY99" s="55">
        <v>42.720000000000013</v>
      </c>
      <c r="DZ99" s="55">
        <v>0.28000000000000003</v>
      </c>
      <c r="EA99" s="44">
        <v>21</v>
      </c>
      <c r="EB99" s="44">
        <v>21.2105</v>
      </c>
      <c r="EC99" s="44">
        <v>23.473700000000001</v>
      </c>
      <c r="ED99" s="44">
        <v>21.631599999999999</v>
      </c>
      <c r="EE99" s="44">
        <v>21.947399999999998</v>
      </c>
      <c r="EF99" s="45">
        <v>19</v>
      </c>
      <c r="EG99" s="53">
        <v>1946909.06</v>
      </c>
      <c r="EH99" s="53">
        <v>46627.199999999997</v>
      </c>
      <c r="EI99" s="53">
        <v>0</v>
      </c>
      <c r="EJ99" s="53">
        <v>145506.21</v>
      </c>
      <c r="EK99" s="53">
        <v>310360.69</v>
      </c>
      <c r="EL99" s="53">
        <v>60317.32</v>
      </c>
      <c r="EM99" s="53">
        <v>0</v>
      </c>
      <c r="EN99" s="53">
        <v>93642.06</v>
      </c>
      <c r="EO99" s="53">
        <v>0</v>
      </c>
      <c r="EP99" s="53">
        <v>24609.4</v>
      </c>
      <c r="EQ99" s="53">
        <v>3791</v>
      </c>
      <c r="ER99" s="53">
        <v>30820.45</v>
      </c>
      <c r="ES99" s="53">
        <v>0</v>
      </c>
      <c r="ET99" s="53">
        <v>152182.93</v>
      </c>
      <c r="EU99" s="53">
        <v>432460.72</v>
      </c>
      <c r="EV99" s="53">
        <v>8792.98</v>
      </c>
      <c r="EW99" s="53">
        <v>0</v>
      </c>
      <c r="EX99" s="53">
        <v>39833.56</v>
      </c>
      <c r="EY99" s="53">
        <v>120397.71</v>
      </c>
      <c r="EZ99" s="53">
        <v>25400.82</v>
      </c>
      <c r="FA99" s="53">
        <v>0</v>
      </c>
      <c r="FB99" s="53">
        <v>28898.15</v>
      </c>
      <c r="FC99" s="53">
        <v>0</v>
      </c>
      <c r="FD99" s="53">
        <v>1769.78</v>
      </c>
      <c r="FE99" s="53">
        <v>517.47</v>
      </c>
      <c r="FF99" s="53">
        <v>2357.77</v>
      </c>
      <c r="FG99" s="53">
        <v>0</v>
      </c>
      <c r="FH99" s="53">
        <v>19836.96</v>
      </c>
      <c r="FI99" s="53">
        <v>66388.039999999994</v>
      </c>
      <c r="FJ99" s="53">
        <v>357.38</v>
      </c>
      <c r="FK99" s="53">
        <v>0</v>
      </c>
      <c r="FL99" s="53">
        <v>178399.03</v>
      </c>
      <c r="FM99" s="53">
        <v>17702.580000000002</v>
      </c>
      <c r="FN99" s="53">
        <v>14943.06</v>
      </c>
      <c r="FO99" s="53">
        <v>0</v>
      </c>
      <c r="FP99" s="53">
        <v>236230.21</v>
      </c>
      <c r="FQ99" s="53">
        <v>432938.61</v>
      </c>
      <c r="FR99" s="53">
        <v>159578.83000000002</v>
      </c>
      <c r="FS99" s="53">
        <v>0</v>
      </c>
      <c r="FT99" s="53">
        <v>0</v>
      </c>
      <c r="FU99" s="53">
        <v>0</v>
      </c>
      <c r="FV99" s="53">
        <v>90850.180000000008</v>
      </c>
      <c r="FW99" s="53">
        <v>227845</v>
      </c>
      <c r="FX99" s="53">
        <v>1129.1199999999999</v>
      </c>
      <c r="FY99" s="53">
        <v>0</v>
      </c>
      <c r="FZ99" s="53">
        <v>4044.9799999999996</v>
      </c>
      <c r="GA99" s="53">
        <v>4607.59</v>
      </c>
      <c r="GB99" s="53">
        <v>5864.31</v>
      </c>
      <c r="GC99" s="53">
        <v>0</v>
      </c>
      <c r="GD99" s="53">
        <v>67586.789999999994</v>
      </c>
      <c r="GE99" s="53">
        <v>0</v>
      </c>
      <c r="GF99" s="53">
        <v>28128.639999999999</v>
      </c>
      <c r="GG99" s="53">
        <v>175.75</v>
      </c>
      <c r="GH99" s="53">
        <v>0</v>
      </c>
      <c r="GI99" s="53">
        <v>0</v>
      </c>
      <c r="GJ99" s="53">
        <v>50363.24</v>
      </c>
      <c r="GK99" s="53">
        <v>5812.46</v>
      </c>
      <c r="GL99" s="53">
        <v>0</v>
      </c>
      <c r="GM99" s="53">
        <v>0</v>
      </c>
      <c r="GN99" s="53">
        <v>4979.29</v>
      </c>
      <c r="GO99" s="53">
        <v>0</v>
      </c>
      <c r="GP99" s="53">
        <v>0</v>
      </c>
      <c r="GQ99" s="53">
        <v>238638.78</v>
      </c>
      <c r="GR99" s="53">
        <v>147329.17000000001</v>
      </c>
      <c r="GS99" s="53">
        <v>0</v>
      </c>
      <c r="GT99" s="53">
        <v>0</v>
      </c>
      <c r="GU99" s="53">
        <v>0</v>
      </c>
      <c r="GV99" s="53">
        <v>0</v>
      </c>
      <c r="GW99" s="53">
        <v>0</v>
      </c>
      <c r="GX99" s="53">
        <v>0</v>
      </c>
      <c r="GY99" s="53">
        <v>0</v>
      </c>
      <c r="GZ99" s="53">
        <v>0</v>
      </c>
      <c r="HA99" s="53">
        <v>0</v>
      </c>
      <c r="HB99" s="53">
        <v>0</v>
      </c>
      <c r="HC99" s="53">
        <v>9439.5</v>
      </c>
      <c r="HD99" s="53">
        <v>225</v>
      </c>
      <c r="HE99" s="53">
        <v>0</v>
      </c>
      <c r="HF99" s="53">
        <v>27789.5</v>
      </c>
      <c r="HG99" s="53">
        <v>0</v>
      </c>
      <c r="HH99" s="53">
        <v>16139.14</v>
      </c>
      <c r="HI99" s="53">
        <v>0</v>
      </c>
      <c r="HJ99" s="53">
        <v>0</v>
      </c>
      <c r="HK99" s="53">
        <v>385305</v>
      </c>
      <c r="HL99" s="53">
        <v>0</v>
      </c>
    </row>
    <row r="100" spans="1:220" ht="18" customHeight="1" x14ac:dyDescent="0.3">
      <c r="A100" s="2">
        <v>17002</v>
      </c>
      <c r="B100" s="3" t="s">
        <v>55</v>
      </c>
      <c r="C100" s="3" t="s">
        <v>475</v>
      </c>
      <c r="D100" s="6">
        <v>265.93007484999902</v>
      </c>
      <c r="E100" s="15" t="s">
        <v>54</v>
      </c>
      <c r="F100" s="4">
        <v>2792</v>
      </c>
      <c r="G100" s="29">
        <v>7319145.8499999996</v>
      </c>
      <c r="H100" s="29">
        <v>258902.51</v>
      </c>
      <c r="I100" s="29">
        <v>10469038.859999999</v>
      </c>
      <c r="J100" s="29">
        <v>1125225.17</v>
      </c>
      <c r="K100" s="29">
        <v>4314183.13</v>
      </c>
      <c r="L100" s="29">
        <v>0</v>
      </c>
      <c r="M100" s="29">
        <v>46429</v>
      </c>
      <c r="N100" s="29">
        <v>109872.08</v>
      </c>
      <c r="O100" s="29">
        <v>2248543.54</v>
      </c>
      <c r="P100" s="29">
        <v>0</v>
      </c>
      <c r="Q100" s="29">
        <v>1422356</v>
      </c>
      <c r="R100" s="29">
        <v>739194</v>
      </c>
      <c r="S100" s="29">
        <v>637.13</v>
      </c>
      <c r="T100" s="29">
        <v>0</v>
      </c>
      <c r="U100" s="29">
        <v>0</v>
      </c>
      <c r="V100" s="29">
        <v>0</v>
      </c>
      <c r="W100" s="29">
        <v>9707322</v>
      </c>
      <c r="X100" s="29">
        <v>0</v>
      </c>
      <c r="Y100" s="29">
        <v>1422356</v>
      </c>
      <c r="Z100" s="29">
        <v>0</v>
      </c>
      <c r="AA100" s="29">
        <v>65555</v>
      </c>
      <c r="AB100" s="29">
        <v>12390184.43</v>
      </c>
      <c r="AC100" s="29">
        <v>0</v>
      </c>
      <c r="AD100" s="29">
        <v>0</v>
      </c>
      <c r="AE100" s="29">
        <v>590743.14999999991</v>
      </c>
      <c r="AF100" s="29">
        <v>0</v>
      </c>
      <c r="AG100" s="29">
        <v>0</v>
      </c>
      <c r="AH100" s="29">
        <v>3012213.74</v>
      </c>
      <c r="AI100" s="29">
        <v>161329.95000000001</v>
      </c>
      <c r="AJ100" s="29">
        <v>0</v>
      </c>
      <c r="AK100" s="29">
        <v>0</v>
      </c>
      <c r="AL100" s="29">
        <v>0</v>
      </c>
      <c r="AM100" s="29">
        <v>0</v>
      </c>
      <c r="AN100" s="29">
        <v>1144777.42</v>
      </c>
      <c r="AO100" s="29">
        <v>1446381.3299999998</v>
      </c>
      <c r="AP100" s="29">
        <v>208976.21</v>
      </c>
      <c r="AQ100" s="29">
        <v>0</v>
      </c>
      <c r="AR100" s="29">
        <v>2486120.6800000002</v>
      </c>
      <c r="AS100" s="29">
        <v>246062.66</v>
      </c>
      <c r="AT100" s="29">
        <v>146053.90999999997</v>
      </c>
      <c r="AU100" s="29">
        <v>175544.50000000003</v>
      </c>
      <c r="AV100" s="29">
        <v>9938</v>
      </c>
      <c r="AW100" s="29">
        <v>0</v>
      </c>
      <c r="AX100" s="29">
        <v>824788.40999999992</v>
      </c>
      <c r="AY100" s="29">
        <v>91657.38</v>
      </c>
      <c r="AZ100" s="29">
        <v>25000</v>
      </c>
      <c r="BA100" s="29">
        <v>3897.15</v>
      </c>
      <c r="BB100" s="29">
        <v>1210783.04</v>
      </c>
      <c r="BC100" s="29">
        <v>93264.18</v>
      </c>
      <c r="BD100" s="29">
        <v>43185</v>
      </c>
      <c r="BE100" s="29">
        <v>74118.44</v>
      </c>
      <c r="BF100" s="29">
        <v>0</v>
      </c>
      <c r="BG100" s="29">
        <v>0</v>
      </c>
      <c r="BH100" s="29">
        <v>2262585</v>
      </c>
      <c r="BI100" s="29">
        <v>88273.680000000008</v>
      </c>
      <c r="BJ100" s="29">
        <v>1087914.71</v>
      </c>
      <c r="BK100" s="29">
        <v>126140</v>
      </c>
      <c r="BL100" s="29">
        <v>0</v>
      </c>
      <c r="BM100" s="29">
        <v>0</v>
      </c>
      <c r="BN100" s="29">
        <v>0</v>
      </c>
      <c r="BO100" s="29">
        <v>42265.02</v>
      </c>
      <c r="BP100" s="29">
        <v>116425.64</v>
      </c>
      <c r="BQ100" s="29">
        <v>0</v>
      </c>
      <c r="BR100" s="29">
        <v>0</v>
      </c>
      <c r="BS100" s="29">
        <v>0</v>
      </c>
      <c r="BT100" s="29">
        <v>0</v>
      </c>
      <c r="BU100" s="29">
        <v>0</v>
      </c>
      <c r="BV100" s="29">
        <v>0</v>
      </c>
      <c r="BW100" s="29">
        <v>0</v>
      </c>
      <c r="BX100" s="29">
        <v>0</v>
      </c>
      <c r="BY100" s="29">
        <v>0</v>
      </c>
      <c r="BZ100" s="29">
        <v>0</v>
      </c>
      <c r="CA100" s="29">
        <v>0</v>
      </c>
      <c r="CB100" s="29">
        <v>0</v>
      </c>
      <c r="CC100" s="29">
        <v>148934.96</v>
      </c>
      <c r="CD100" s="29">
        <v>0</v>
      </c>
      <c r="CE100" s="29">
        <v>0</v>
      </c>
      <c r="CF100" s="29">
        <v>8372.905887624891</v>
      </c>
      <c r="CG100" s="29">
        <v>4224016.0599999996</v>
      </c>
      <c r="CH100" s="29">
        <v>2658315.9500000002</v>
      </c>
      <c r="CI100" s="29">
        <v>146276.93</v>
      </c>
      <c r="CJ100" s="29">
        <v>1283500.81</v>
      </c>
      <c r="CK100" s="29">
        <v>0</v>
      </c>
      <c r="CL100" s="29">
        <v>0</v>
      </c>
      <c r="CM100" s="29">
        <v>0</v>
      </c>
      <c r="CN100" s="29">
        <v>0</v>
      </c>
      <c r="CO100" s="29">
        <v>1619484.59</v>
      </c>
      <c r="CP100" s="29">
        <v>29700</v>
      </c>
      <c r="CQ100" s="29">
        <v>0</v>
      </c>
      <c r="CR100" s="29">
        <v>0</v>
      </c>
      <c r="CS100" s="29">
        <v>1477118.06</v>
      </c>
      <c r="CT100" s="29">
        <v>36319.78</v>
      </c>
      <c r="CU100" s="5">
        <v>1.512</v>
      </c>
      <c r="CV100" s="5">
        <v>3.383</v>
      </c>
      <c r="CW100" s="5">
        <v>7.0010000000000003</v>
      </c>
      <c r="CX100" s="5">
        <v>1.5669999999999999</v>
      </c>
      <c r="CY100" s="5">
        <v>2.7879999999999998</v>
      </c>
      <c r="CZ100" s="5">
        <v>0</v>
      </c>
      <c r="DA100" s="5"/>
      <c r="DB100" s="13">
        <v>273166383</v>
      </c>
      <c r="DC100" s="13">
        <v>696272104</v>
      </c>
      <c r="DD100" s="13">
        <v>495457042</v>
      </c>
      <c r="DE100" s="4">
        <v>462</v>
      </c>
      <c r="DF100" s="4">
        <v>2792</v>
      </c>
      <c r="DG100" s="6">
        <v>84</v>
      </c>
      <c r="DH100" s="6">
        <v>62.34</v>
      </c>
      <c r="DI100" s="6">
        <v>2795.95</v>
      </c>
      <c r="DJ100" s="5">
        <v>4.0000000000000001E-3</v>
      </c>
      <c r="DK100" s="41">
        <v>0.36099999999999999</v>
      </c>
      <c r="DL100" s="41">
        <f>DE100/DF100</f>
        <v>0.16547277936962751</v>
      </c>
      <c r="DM100" s="4">
        <f>DF100/(DY100+DZ100)</f>
        <v>15.154969331813486</v>
      </c>
      <c r="DN100" s="41">
        <f>(DQ100+DR100)/(DT100+DU100)</f>
        <v>0.95670652011079049</v>
      </c>
      <c r="DO100" s="43">
        <v>214</v>
      </c>
      <c r="DP100" s="28">
        <v>0</v>
      </c>
      <c r="DQ100" s="28">
        <v>1881.1584211130955</v>
      </c>
      <c r="DR100" s="28">
        <v>763.26066085991386</v>
      </c>
      <c r="DS100" s="28">
        <v>0</v>
      </c>
      <c r="DT100" s="28">
        <v>1951.7340348389766</v>
      </c>
      <c r="DU100" s="28">
        <v>812.3519480461141</v>
      </c>
      <c r="DV100" s="54">
        <v>51089.81027082543</v>
      </c>
      <c r="DW100" s="55">
        <v>16.084656084656086</v>
      </c>
      <c r="DX100" s="56">
        <v>0.49206349206349204</v>
      </c>
      <c r="DY100" s="55">
        <v>184.2300000000001</v>
      </c>
      <c r="DZ100" s="55">
        <v>0</v>
      </c>
      <c r="EA100" s="44">
        <v>20.044799999999999</v>
      </c>
      <c r="EB100" s="44">
        <v>22.5</v>
      </c>
      <c r="EC100" s="44">
        <v>22.582100000000001</v>
      </c>
      <c r="ED100" s="44">
        <v>22.477599999999999</v>
      </c>
      <c r="EE100" s="44">
        <v>21.985099999999999</v>
      </c>
      <c r="EF100" s="45">
        <v>134</v>
      </c>
      <c r="EG100" s="53">
        <v>10564904.859999999</v>
      </c>
      <c r="EH100" s="53">
        <v>126116.70999999999</v>
      </c>
      <c r="EI100" s="53">
        <v>0</v>
      </c>
      <c r="EJ100" s="53">
        <v>1440557.3599999999</v>
      </c>
      <c r="EK100" s="53">
        <v>1010933.17</v>
      </c>
      <c r="EL100" s="53">
        <v>141413.16</v>
      </c>
      <c r="EM100" s="53">
        <v>0</v>
      </c>
      <c r="EN100" s="53">
        <v>892381.49</v>
      </c>
      <c r="EO100" s="53">
        <v>0</v>
      </c>
      <c r="EP100" s="53">
        <v>473629.98</v>
      </c>
      <c r="EQ100" s="53">
        <v>172166.51</v>
      </c>
      <c r="ER100" s="53">
        <v>138351.18</v>
      </c>
      <c r="ES100" s="53">
        <v>0</v>
      </c>
      <c r="ET100" s="53">
        <v>412359.27</v>
      </c>
      <c r="EU100" s="53">
        <v>2892152.0999999996</v>
      </c>
      <c r="EV100" s="53">
        <v>32897.380000000005</v>
      </c>
      <c r="EW100" s="53">
        <v>0</v>
      </c>
      <c r="EX100" s="53">
        <v>369021.33999999997</v>
      </c>
      <c r="EY100" s="53">
        <v>312905.42</v>
      </c>
      <c r="EZ100" s="53">
        <v>44980.23</v>
      </c>
      <c r="FA100" s="53">
        <v>0</v>
      </c>
      <c r="FB100" s="53">
        <v>278945.15000000002</v>
      </c>
      <c r="FC100" s="53">
        <v>0</v>
      </c>
      <c r="FD100" s="53">
        <v>122472.59</v>
      </c>
      <c r="FE100" s="53">
        <v>25084.79</v>
      </c>
      <c r="FF100" s="53">
        <v>10583.78</v>
      </c>
      <c r="FG100" s="53">
        <v>0</v>
      </c>
      <c r="FH100" s="53">
        <v>53321.369999999995</v>
      </c>
      <c r="FI100" s="53">
        <v>1638380.83</v>
      </c>
      <c r="FJ100" s="53">
        <v>0</v>
      </c>
      <c r="FK100" s="53">
        <v>0</v>
      </c>
      <c r="FL100" s="53">
        <v>344566.06</v>
      </c>
      <c r="FM100" s="53">
        <v>187587.6</v>
      </c>
      <c r="FN100" s="53">
        <v>21071.84</v>
      </c>
      <c r="FO100" s="53">
        <v>0</v>
      </c>
      <c r="FP100" s="53">
        <v>957490.98</v>
      </c>
      <c r="FQ100" s="53">
        <v>331512.68</v>
      </c>
      <c r="FR100" s="53">
        <v>217773.06</v>
      </c>
      <c r="FS100" s="53">
        <v>4492.92</v>
      </c>
      <c r="FT100" s="53">
        <v>0</v>
      </c>
      <c r="FU100" s="53">
        <v>0</v>
      </c>
      <c r="FV100" s="53">
        <v>262943.40999999997</v>
      </c>
      <c r="FW100" s="53">
        <v>752360.65999999992</v>
      </c>
      <c r="FX100" s="53">
        <v>2315.86</v>
      </c>
      <c r="FY100" s="53">
        <v>0</v>
      </c>
      <c r="FZ100" s="53">
        <v>140061.66999999998</v>
      </c>
      <c r="GA100" s="53">
        <v>36301.93</v>
      </c>
      <c r="GB100" s="53">
        <v>4562.13</v>
      </c>
      <c r="GC100" s="53">
        <v>0</v>
      </c>
      <c r="GD100" s="53">
        <v>303670.24</v>
      </c>
      <c r="GE100" s="53">
        <v>0</v>
      </c>
      <c r="GF100" s="53">
        <v>922319.98</v>
      </c>
      <c r="GG100" s="53">
        <v>10120.060000000001</v>
      </c>
      <c r="GH100" s="53">
        <v>0</v>
      </c>
      <c r="GI100" s="53">
        <v>0</v>
      </c>
      <c r="GJ100" s="53">
        <v>104249.76000000001</v>
      </c>
      <c r="GK100" s="53">
        <v>142794.47</v>
      </c>
      <c r="GL100" s="53">
        <v>0</v>
      </c>
      <c r="GM100" s="53">
        <v>0</v>
      </c>
      <c r="GN100" s="53">
        <v>27433.29</v>
      </c>
      <c r="GO100" s="53">
        <v>0</v>
      </c>
      <c r="GP100" s="53">
        <v>0</v>
      </c>
      <c r="GQ100" s="53">
        <v>1210783.04</v>
      </c>
      <c r="GR100" s="53">
        <v>38500</v>
      </c>
      <c r="GS100" s="53">
        <v>0</v>
      </c>
      <c r="GT100" s="53">
        <v>43639.44</v>
      </c>
      <c r="GU100" s="53">
        <v>0</v>
      </c>
      <c r="GV100" s="53">
        <v>0</v>
      </c>
      <c r="GW100" s="53">
        <v>0</v>
      </c>
      <c r="GX100" s="53">
        <v>65749.38</v>
      </c>
      <c r="GY100" s="53">
        <v>2548.4</v>
      </c>
      <c r="GZ100" s="53">
        <v>0</v>
      </c>
      <c r="HA100" s="53">
        <v>0</v>
      </c>
      <c r="HB100" s="53">
        <v>2709.79</v>
      </c>
      <c r="HC100" s="53">
        <v>49793.21</v>
      </c>
      <c r="HD100" s="53">
        <v>846</v>
      </c>
      <c r="HE100" s="53">
        <v>0</v>
      </c>
      <c r="HF100" s="53">
        <v>108397</v>
      </c>
      <c r="HG100" s="53">
        <v>0</v>
      </c>
      <c r="HH100" s="53">
        <v>33881</v>
      </c>
      <c r="HI100" s="53">
        <v>0</v>
      </c>
      <c r="HJ100" s="53">
        <v>9938</v>
      </c>
      <c r="HK100" s="53">
        <v>2262585</v>
      </c>
      <c r="HL100" s="53">
        <v>14438.9</v>
      </c>
    </row>
    <row r="101" spans="1:220" ht="18" customHeight="1" x14ac:dyDescent="0.3">
      <c r="A101" s="2">
        <v>62006</v>
      </c>
      <c r="B101" s="3" t="s">
        <v>202</v>
      </c>
      <c r="C101" s="3" t="s">
        <v>579</v>
      </c>
      <c r="D101" s="6">
        <v>266.42906219000002</v>
      </c>
      <c r="E101" s="15" t="s">
        <v>201</v>
      </c>
      <c r="F101" s="4">
        <v>617</v>
      </c>
      <c r="G101" s="29">
        <v>1518965.95</v>
      </c>
      <c r="H101" s="29">
        <v>23335.62</v>
      </c>
      <c r="I101" s="29">
        <v>2572734.2999999998</v>
      </c>
      <c r="J101" s="29">
        <v>380486.89</v>
      </c>
      <c r="K101" s="29">
        <v>853675.32</v>
      </c>
      <c r="L101" s="29">
        <v>0</v>
      </c>
      <c r="M101" s="29">
        <v>0</v>
      </c>
      <c r="N101" s="29">
        <v>0</v>
      </c>
      <c r="O101" s="29">
        <v>519568.61</v>
      </c>
      <c r="P101" s="29">
        <v>0</v>
      </c>
      <c r="Q101" s="29">
        <v>248653</v>
      </c>
      <c r="R101" s="29">
        <v>173600.72</v>
      </c>
      <c r="S101" s="29">
        <v>464.67</v>
      </c>
      <c r="T101" s="29">
        <v>0</v>
      </c>
      <c r="U101" s="29">
        <v>0</v>
      </c>
      <c r="V101" s="29">
        <v>0</v>
      </c>
      <c r="W101" s="29">
        <v>2244620</v>
      </c>
      <c r="X101" s="29">
        <v>0</v>
      </c>
      <c r="Y101" s="29">
        <v>248653</v>
      </c>
      <c r="Z101" s="29">
        <v>0</v>
      </c>
      <c r="AA101" s="29">
        <v>61677</v>
      </c>
      <c r="AB101" s="29">
        <v>2634814.5300000003</v>
      </c>
      <c r="AC101" s="29">
        <v>0</v>
      </c>
      <c r="AD101" s="29">
        <v>0</v>
      </c>
      <c r="AE101" s="29">
        <v>269410.56</v>
      </c>
      <c r="AF101" s="29">
        <v>0</v>
      </c>
      <c r="AG101" s="29">
        <v>0</v>
      </c>
      <c r="AH101" s="29">
        <v>599216.64000000001</v>
      </c>
      <c r="AI101" s="29">
        <v>64640.57</v>
      </c>
      <c r="AJ101" s="29">
        <v>0</v>
      </c>
      <c r="AK101" s="29">
        <v>0</v>
      </c>
      <c r="AL101" s="29">
        <v>0</v>
      </c>
      <c r="AM101" s="29">
        <v>0</v>
      </c>
      <c r="AN101" s="29">
        <v>271970.3</v>
      </c>
      <c r="AO101" s="29">
        <v>592236.81999999995</v>
      </c>
      <c r="AP101" s="29">
        <v>141903.59</v>
      </c>
      <c r="AQ101" s="29">
        <v>0</v>
      </c>
      <c r="AR101" s="29">
        <v>727405.63</v>
      </c>
      <c r="AS101" s="29">
        <v>25124.91</v>
      </c>
      <c r="AT101" s="29">
        <v>12916</v>
      </c>
      <c r="AU101" s="29">
        <v>0</v>
      </c>
      <c r="AV101" s="29">
        <v>0</v>
      </c>
      <c r="AW101" s="29">
        <v>0</v>
      </c>
      <c r="AX101" s="29">
        <v>310165.32</v>
      </c>
      <c r="AY101" s="29">
        <v>26932.6</v>
      </c>
      <c r="AZ101" s="29">
        <v>4349.4399999999996</v>
      </c>
      <c r="BA101" s="29">
        <v>0</v>
      </c>
      <c r="BB101" s="29">
        <v>5544</v>
      </c>
      <c r="BC101" s="29">
        <v>75112.42</v>
      </c>
      <c r="BD101" s="29">
        <v>0</v>
      </c>
      <c r="BE101" s="29">
        <v>0</v>
      </c>
      <c r="BF101" s="29">
        <v>0</v>
      </c>
      <c r="BG101" s="29">
        <v>0</v>
      </c>
      <c r="BH101" s="29">
        <v>0</v>
      </c>
      <c r="BI101" s="29">
        <v>14297.51</v>
      </c>
      <c r="BJ101" s="29">
        <v>214449.28999999998</v>
      </c>
      <c r="BK101" s="29">
        <v>70381.42</v>
      </c>
      <c r="BL101" s="29">
        <v>0</v>
      </c>
      <c r="BM101" s="29">
        <v>0</v>
      </c>
      <c r="BN101" s="29">
        <v>0</v>
      </c>
      <c r="BO101" s="29">
        <v>1665.39</v>
      </c>
      <c r="BP101" s="29">
        <v>1029.5999999999999</v>
      </c>
      <c r="BQ101" s="29">
        <v>0</v>
      </c>
      <c r="BR101" s="29">
        <v>0</v>
      </c>
      <c r="BS101" s="29">
        <v>0</v>
      </c>
      <c r="BT101" s="29">
        <v>0</v>
      </c>
      <c r="BU101" s="29">
        <v>0</v>
      </c>
      <c r="BV101" s="29">
        <v>0</v>
      </c>
      <c r="BW101" s="29">
        <v>0</v>
      </c>
      <c r="BX101" s="29">
        <v>0</v>
      </c>
      <c r="BY101" s="29">
        <v>0</v>
      </c>
      <c r="BZ101" s="29">
        <v>0</v>
      </c>
      <c r="CA101" s="29">
        <v>0</v>
      </c>
      <c r="CB101" s="29">
        <v>0</v>
      </c>
      <c r="CC101" s="29">
        <v>21883.02</v>
      </c>
      <c r="CD101" s="29">
        <v>0</v>
      </c>
      <c r="CE101" s="29">
        <v>0</v>
      </c>
      <c r="CF101" s="29">
        <v>9596.2500287327093</v>
      </c>
      <c r="CG101" s="29">
        <v>1700444.82</v>
      </c>
      <c r="CH101" s="29">
        <v>1067552.46</v>
      </c>
      <c r="CI101" s="29">
        <v>113335.47</v>
      </c>
      <c r="CJ101" s="29">
        <v>43658.080000000002</v>
      </c>
      <c r="CK101" s="29">
        <v>740661.79</v>
      </c>
      <c r="CL101" s="29">
        <v>164343.29</v>
      </c>
      <c r="CM101" s="29">
        <v>1963.68</v>
      </c>
      <c r="CN101" s="29">
        <v>0</v>
      </c>
      <c r="CO101" s="29">
        <v>424118.35</v>
      </c>
      <c r="CP101" s="29">
        <v>0</v>
      </c>
      <c r="CQ101" s="29">
        <v>43300</v>
      </c>
      <c r="CR101" s="29">
        <v>844252.23</v>
      </c>
      <c r="CS101" s="29">
        <v>429010.8</v>
      </c>
      <c r="CT101" s="29">
        <v>0</v>
      </c>
      <c r="CU101" s="5">
        <v>1.7909999999999999</v>
      </c>
      <c r="CV101" s="5">
        <v>4.0069999999999997</v>
      </c>
      <c r="CW101" s="5">
        <v>8.293000000000001</v>
      </c>
      <c r="CX101" s="5">
        <v>1.5669999999999999</v>
      </c>
      <c r="CY101" s="5">
        <v>2.4950000000000001</v>
      </c>
      <c r="CZ101" s="5">
        <v>2.274</v>
      </c>
      <c r="DA101" s="5" t="s">
        <v>430</v>
      </c>
      <c r="DB101" s="13">
        <v>143927897</v>
      </c>
      <c r="DC101" s="13">
        <v>121296256</v>
      </c>
      <c r="DD101" s="13">
        <v>75988068</v>
      </c>
      <c r="DE101" s="4">
        <v>118</v>
      </c>
      <c r="DF101" s="4">
        <v>617</v>
      </c>
      <c r="DG101" s="6">
        <v>57</v>
      </c>
      <c r="DH101" s="6">
        <v>29.58</v>
      </c>
      <c r="DI101" s="6">
        <v>618.41999999999996</v>
      </c>
      <c r="DJ101" s="5">
        <v>6.9999999999999993E-3</v>
      </c>
      <c r="DK101" s="41">
        <v>0.41</v>
      </c>
      <c r="DL101" s="41">
        <f>DE101/DF101</f>
        <v>0.19124797406807131</v>
      </c>
      <c r="DM101" s="4">
        <f>DF101/(DY101+DZ101)</f>
        <v>13.815494849977615</v>
      </c>
      <c r="DN101" s="41">
        <f>(DQ101+DR101)/(DT101+DU101)</f>
        <v>0.89034039315140123</v>
      </c>
      <c r="DO101" s="43">
        <v>40</v>
      </c>
      <c r="DP101" s="28">
        <v>0</v>
      </c>
      <c r="DQ101" s="28">
        <v>352.92161676646697</v>
      </c>
      <c r="DR101" s="28">
        <v>180.53718562874252</v>
      </c>
      <c r="DS101" s="28">
        <v>0</v>
      </c>
      <c r="DT101" s="28">
        <v>408.60131736526944</v>
      </c>
      <c r="DU101" s="28">
        <v>190.56143712574851</v>
      </c>
      <c r="DV101" s="54">
        <v>48091.507665505167</v>
      </c>
      <c r="DW101" s="55">
        <v>14.717391304347826</v>
      </c>
      <c r="DX101" s="56">
        <v>0.10869565217391304</v>
      </c>
      <c r="DY101" s="55">
        <v>43.659999999999982</v>
      </c>
      <c r="DZ101" s="55">
        <v>1</v>
      </c>
      <c r="EA101" s="44">
        <v>19.1538</v>
      </c>
      <c r="EB101" s="44">
        <v>18.923100000000002</v>
      </c>
      <c r="EC101" s="44">
        <v>20.038499999999999</v>
      </c>
      <c r="ED101" s="44">
        <v>20.307700000000001</v>
      </c>
      <c r="EE101" s="44">
        <v>19.692299999999999</v>
      </c>
      <c r="EF101" s="45">
        <v>26</v>
      </c>
      <c r="EG101" s="53">
        <v>2322590.12</v>
      </c>
      <c r="EH101" s="53">
        <v>46404.29</v>
      </c>
      <c r="EI101" s="53">
        <v>0</v>
      </c>
      <c r="EJ101" s="53">
        <v>333569.39</v>
      </c>
      <c r="EK101" s="53">
        <v>441817.22000000003</v>
      </c>
      <c r="EL101" s="53">
        <v>91413.73</v>
      </c>
      <c r="EM101" s="53">
        <v>0</v>
      </c>
      <c r="EN101" s="53">
        <v>153173.65</v>
      </c>
      <c r="EO101" s="53">
        <v>11283.05</v>
      </c>
      <c r="EP101" s="53">
        <v>147799.13</v>
      </c>
      <c r="EQ101" s="53">
        <v>0</v>
      </c>
      <c r="ER101" s="53">
        <v>21465.02</v>
      </c>
      <c r="ES101" s="53">
        <v>0</v>
      </c>
      <c r="ET101" s="53">
        <v>157714.6</v>
      </c>
      <c r="EU101" s="53">
        <v>643113.80000000005</v>
      </c>
      <c r="EV101" s="53">
        <v>15079.1</v>
      </c>
      <c r="EW101" s="53">
        <v>0</v>
      </c>
      <c r="EX101" s="53">
        <v>101985.04999999999</v>
      </c>
      <c r="EY101" s="53">
        <v>170845.35</v>
      </c>
      <c r="EZ101" s="53">
        <v>42640.11</v>
      </c>
      <c r="FA101" s="53">
        <v>0</v>
      </c>
      <c r="FB101" s="53">
        <v>68270.95</v>
      </c>
      <c r="FC101" s="53">
        <v>1540.14</v>
      </c>
      <c r="FD101" s="53">
        <v>54075.06</v>
      </c>
      <c r="FE101" s="53">
        <v>0</v>
      </c>
      <c r="FF101" s="53">
        <v>418</v>
      </c>
      <c r="FG101" s="53">
        <v>0</v>
      </c>
      <c r="FH101" s="53">
        <v>29044.559999999998</v>
      </c>
      <c r="FI101" s="53">
        <v>162973.86000000002</v>
      </c>
      <c r="FJ101" s="53">
        <v>1783.5</v>
      </c>
      <c r="FK101" s="53">
        <v>0</v>
      </c>
      <c r="FL101" s="53">
        <v>35976.240000000005</v>
      </c>
      <c r="FM101" s="53">
        <v>45505.97</v>
      </c>
      <c r="FN101" s="53">
        <v>7239.27</v>
      </c>
      <c r="FO101" s="53">
        <v>0</v>
      </c>
      <c r="FP101" s="53">
        <v>382853.53</v>
      </c>
      <c r="FQ101" s="53">
        <v>13967.109999999999</v>
      </c>
      <c r="FR101" s="53">
        <v>11650.51</v>
      </c>
      <c r="FS101" s="53">
        <v>0</v>
      </c>
      <c r="FT101" s="53">
        <v>0</v>
      </c>
      <c r="FU101" s="53">
        <v>0</v>
      </c>
      <c r="FV101" s="53">
        <v>86303.3</v>
      </c>
      <c r="FW101" s="53">
        <v>230936.13000000003</v>
      </c>
      <c r="FX101" s="53">
        <v>1373.68</v>
      </c>
      <c r="FY101" s="53">
        <v>0</v>
      </c>
      <c r="FZ101" s="53">
        <v>15428.91</v>
      </c>
      <c r="GA101" s="53">
        <v>4449.7</v>
      </c>
      <c r="GB101" s="53">
        <v>610.48</v>
      </c>
      <c r="GC101" s="53">
        <v>0</v>
      </c>
      <c r="GD101" s="53">
        <v>42071.29</v>
      </c>
      <c r="GE101" s="53">
        <v>0</v>
      </c>
      <c r="GF101" s="53">
        <v>224189.7</v>
      </c>
      <c r="GG101" s="53">
        <v>0</v>
      </c>
      <c r="GH101" s="53">
        <v>0</v>
      </c>
      <c r="GI101" s="53">
        <v>0</v>
      </c>
      <c r="GJ101" s="53">
        <v>37102.86</v>
      </c>
      <c r="GK101" s="53">
        <v>143827.82</v>
      </c>
      <c r="GL101" s="53">
        <v>0</v>
      </c>
      <c r="GM101" s="53">
        <v>0</v>
      </c>
      <c r="GN101" s="53">
        <v>26392.6</v>
      </c>
      <c r="GO101" s="53">
        <v>4349.4399999999996</v>
      </c>
      <c r="GP101" s="53">
        <v>0</v>
      </c>
      <c r="GQ101" s="53">
        <v>849796.23</v>
      </c>
      <c r="GR101" s="53">
        <v>73286.63</v>
      </c>
      <c r="GS101" s="53">
        <v>0</v>
      </c>
      <c r="GT101" s="53">
        <v>0</v>
      </c>
      <c r="GU101" s="53">
        <v>0</v>
      </c>
      <c r="GV101" s="53">
        <v>0</v>
      </c>
      <c r="GW101" s="53">
        <v>0</v>
      </c>
      <c r="GX101" s="53">
        <v>14297.51</v>
      </c>
      <c r="GY101" s="53">
        <v>0</v>
      </c>
      <c r="GZ101" s="53">
        <v>0</v>
      </c>
      <c r="HA101" s="53">
        <v>0</v>
      </c>
      <c r="HB101" s="53">
        <v>0</v>
      </c>
      <c r="HC101" s="53">
        <v>0</v>
      </c>
      <c r="HD101" s="53">
        <v>0</v>
      </c>
      <c r="HE101" s="53">
        <v>0</v>
      </c>
      <c r="HF101" s="53">
        <v>82862</v>
      </c>
      <c r="HG101" s="53">
        <v>0</v>
      </c>
      <c r="HH101" s="53">
        <v>5242</v>
      </c>
      <c r="HI101" s="53">
        <v>0</v>
      </c>
      <c r="HJ101" s="53">
        <v>0</v>
      </c>
      <c r="HK101" s="53">
        <v>43300</v>
      </c>
      <c r="HL101" s="53">
        <v>0</v>
      </c>
    </row>
    <row r="102" spans="1:220" ht="18" customHeight="1" x14ac:dyDescent="0.3">
      <c r="A102" s="2">
        <v>43002</v>
      </c>
      <c r="B102" s="3" t="s">
        <v>133</v>
      </c>
      <c r="C102" s="3" t="s">
        <v>528</v>
      </c>
      <c r="D102" s="6">
        <v>124.28575308000001</v>
      </c>
      <c r="E102" s="15" t="s">
        <v>132</v>
      </c>
      <c r="F102" s="4">
        <v>238</v>
      </c>
      <c r="G102" s="29">
        <v>561539.09</v>
      </c>
      <c r="H102" s="29">
        <v>13891.15</v>
      </c>
      <c r="I102" s="29">
        <v>1238795.74</v>
      </c>
      <c r="J102" s="29">
        <v>48267.33</v>
      </c>
      <c r="K102" s="29">
        <v>531307.79</v>
      </c>
      <c r="L102" s="29">
        <v>0</v>
      </c>
      <c r="M102" s="29">
        <v>0</v>
      </c>
      <c r="N102" s="29">
        <v>10134.86</v>
      </c>
      <c r="O102" s="29">
        <v>323137.25</v>
      </c>
      <c r="P102" s="29">
        <v>0</v>
      </c>
      <c r="Q102" s="29">
        <v>223087</v>
      </c>
      <c r="R102" s="29">
        <v>298.95999999999998</v>
      </c>
      <c r="S102" s="29">
        <v>121.93</v>
      </c>
      <c r="T102" s="29">
        <v>0</v>
      </c>
      <c r="U102" s="29">
        <v>0</v>
      </c>
      <c r="V102" s="29">
        <v>0</v>
      </c>
      <c r="W102" s="29">
        <v>1193949</v>
      </c>
      <c r="X102" s="29">
        <v>0</v>
      </c>
      <c r="Y102" s="29">
        <v>106023</v>
      </c>
      <c r="Z102" s="29">
        <v>117064</v>
      </c>
      <c r="AA102" s="29">
        <v>57356</v>
      </c>
      <c r="AB102" s="29">
        <v>1158996.26</v>
      </c>
      <c r="AC102" s="29">
        <v>0</v>
      </c>
      <c r="AD102" s="29">
        <v>0</v>
      </c>
      <c r="AE102" s="29">
        <v>38726.639999999999</v>
      </c>
      <c r="AF102" s="29">
        <v>0</v>
      </c>
      <c r="AG102" s="29">
        <v>0</v>
      </c>
      <c r="AH102" s="29">
        <v>393492.69</v>
      </c>
      <c r="AI102" s="29">
        <v>3009.43</v>
      </c>
      <c r="AJ102" s="29">
        <v>0</v>
      </c>
      <c r="AK102" s="29">
        <v>0</v>
      </c>
      <c r="AL102" s="29">
        <v>0</v>
      </c>
      <c r="AM102" s="29">
        <v>0</v>
      </c>
      <c r="AN102" s="29">
        <v>165381.16</v>
      </c>
      <c r="AO102" s="29">
        <v>217079.07</v>
      </c>
      <c r="AP102" s="29">
        <v>114372.95</v>
      </c>
      <c r="AQ102" s="29">
        <v>0</v>
      </c>
      <c r="AR102" s="29">
        <v>238182.76</v>
      </c>
      <c r="AS102" s="29">
        <v>92707.23</v>
      </c>
      <c r="AT102" s="29">
        <v>0</v>
      </c>
      <c r="AU102" s="29">
        <v>0</v>
      </c>
      <c r="AV102" s="29">
        <v>0</v>
      </c>
      <c r="AW102" s="29">
        <v>0</v>
      </c>
      <c r="AX102" s="29">
        <v>87306.87</v>
      </c>
      <c r="AY102" s="29">
        <v>26882.54</v>
      </c>
      <c r="AZ102" s="29">
        <v>5211.83</v>
      </c>
      <c r="BA102" s="29">
        <v>0</v>
      </c>
      <c r="BB102" s="29">
        <v>0</v>
      </c>
      <c r="BC102" s="29">
        <v>129752.68</v>
      </c>
      <c r="BD102" s="29">
        <v>0</v>
      </c>
      <c r="BE102" s="29">
        <v>0</v>
      </c>
      <c r="BF102" s="29">
        <v>0</v>
      </c>
      <c r="BG102" s="29">
        <v>0</v>
      </c>
      <c r="BH102" s="29">
        <v>4673.6400000000003</v>
      </c>
      <c r="BI102" s="29">
        <v>10218.69</v>
      </c>
      <c r="BJ102" s="29">
        <v>34608.79</v>
      </c>
      <c r="BK102" s="29">
        <v>51955.76</v>
      </c>
      <c r="BL102" s="29">
        <v>10163.15</v>
      </c>
      <c r="BM102" s="29">
        <v>0</v>
      </c>
      <c r="BN102" s="29">
        <v>0</v>
      </c>
      <c r="BO102" s="29">
        <v>4552.01</v>
      </c>
      <c r="BP102" s="29">
        <v>0</v>
      </c>
      <c r="BQ102" s="29">
        <v>0</v>
      </c>
      <c r="BR102" s="29">
        <v>0</v>
      </c>
      <c r="BS102" s="29">
        <v>0</v>
      </c>
      <c r="BT102" s="29">
        <v>0</v>
      </c>
      <c r="BU102" s="29">
        <v>0</v>
      </c>
      <c r="BV102" s="29">
        <v>0</v>
      </c>
      <c r="BW102" s="29">
        <v>0</v>
      </c>
      <c r="BX102" s="29">
        <v>0</v>
      </c>
      <c r="BY102" s="29">
        <v>0</v>
      </c>
      <c r="BZ102" s="29">
        <v>0</v>
      </c>
      <c r="CA102" s="29">
        <v>0</v>
      </c>
      <c r="CB102" s="29">
        <v>0</v>
      </c>
      <c r="CC102" s="29">
        <v>8814.35</v>
      </c>
      <c r="CD102" s="29">
        <v>0</v>
      </c>
      <c r="CE102" s="29">
        <v>0</v>
      </c>
      <c r="CF102" s="29">
        <v>10364.981161268004</v>
      </c>
      <c r="CG102" s="29">
        <v>737529.97</v>
      </c>
      <c r="CH102" s="29">
        <v>767561.75</v>
      </c>
      <c r="CI102" s="29">
        <v>49747.22</v>
      </c>
      <c r="CJ102" s="29">
        <v>0</v>
      </c>
      <c r="CK102" s="29">
        <v>0</v>
      </c>
      <c r="CL102" s="29">
        <v>0</v>
      </c>
      <c r="CM102" s="29">
        <v>128729.88</v>
      </c>
      <c r="CN102" s="29">
        <v>0</v>
      </c>
      <c r="CO102" s="29">
        <v>116372.41</v>
      </c>
      <c r="CP102" s="29">
        <v>10193.91</v>
      </c>
      <c r="CQ102" s="29">
        <v>0</v>
      </c>
      <c r="CR102" s="29">
        <v>0</v>
      </c>
      <c r="CS102" s="29">
        <v>117129.53</v>
      </c>
      <c r="CT102" s="29">
        <v>11750.43</v>
      </c>
      <c r="CU102" s="5">
        <v>1.512</v>
      </c>
      <c r="CV102" s="5">
        <v>3.383</v>
      </c>
      <c r="CW102" s="5">
        <v>7.0010000000000003</v>
      </c>
      <c r="CX102" s="5">
        <v>1.5669999999999999</v>
      </c>
      <c r="CY102" s="5">
        <v>2.6920000000000002</v>
      </c>
      <c r="CZ102" s="5">
        <v>0</v>
      </c>
      <c r="DA102" s="5"/>
      <c r="DB102" s="13">
        <v>146365551</v>
      </c>
      <c r="DC102" s="13">
        <v>41743811</v>
      </c>
      <c r="DD102" s="13">
        <v>14447799</v>
      </c>
      <c r="DE102" s="4">
        <v>35</v>
      </c>
      <c r="DF102" s="4">
        <v>241</v>
      </c>
      <c r="DG102" s="6">
        <v>16</v>
      </c>
      <c r="DH102" s="6">
        <v>4.67</v>
      </c>
      <c r="DI102" s="6">
        <v>239</v>
      </c>
      <c r="DJ102" s="5">
        <v>0.01</v>
      </c>
      <c r="DK102" s="41">
        <v>0.18899999999999997</v>
      </c>
      <c r="DL102" s="41">
        <f>DE102/DF102</f>
        <v>0.14522821576763487</v>
      </c>
      <c r="DM102" s="4">
        <f>DF102/(DY102+DZ102)</f>
        <v>11.219739292364997</v>
      </c>
      <c r="DN102" s="41">
        <f>(DQ102+DR102)/(DT102+DU102)</f>
        <v>0.95860118017831908</v>
      </c>
      <c r="DO102" s="43">
        <v>12</v>
      </c>
      <c r="DP102" s="28">
        <v>3.8698224852071004</v>
      </c>
      <c r="DQ102" s="28">
        <v>165.26713352282312</v>
      </c>
      <c r="DR102" s="28">
        <v>64.303668639053257</v>
      </c>
      <c r="DS102" s="28">
        <v>3.8698224852071004</v>
      </c>
      <c r="DT102" s="28">
        <v>173.1360946745562</v>
      </c>
      <c r="DU102" s="28">
        <v>66.349112426035504</v>
      </c>
      <c r="DV102" s="54">
        <v>45785.888945491562</v>
      </c>
      <c r="DW102" s="55">
        <v>13.608695652173912</v>
      </c>
      <c r="DX102" s="56">
        <v>0.13043478260869565</v>
      </c>
      <c r="DY102" s="55">
        <v>21.47999999999999</v>
      </c>
      <c r="DZ102" s="55">
        <v>0</v>
      </c>
      <c r="EA102" s="44"/>
      <c r="EB102" s="44"/>
      <c r="EC102" s="44"/>
      <c r="ED102" s="44"/>
      <c r="EE102" s="44"/>
      <c r="EF102" s="45">
        <v>8</v>
      </c>
      <c r="EG102" s="53">
        <v>1090761.1399999999</v>
      </c>
      <c r="EH102" s="53">
        <v>0</v>
      </c>
      <c r="EI102" s="53">
        <v>0</v>
      </c>
      <c r="EJ102" s="53">
        <v>116995.33000000002</v>
      </c>
      <c r="EK102" s="53">
        <v>174299.13</v>
      </c>
      <c r="EL102" s="53">
        <v>55950</v>
      </c>
      <c r="EM102" s="53">
        <v>0</v>
      </c>
      <c r="EN102" s="53">
        <v>77793.2</v>
      </c>
      <c r="EO102" s="53">
        <v>0</v>
      </c>
      <c r="EP102" s="53">
        <v>52104.82</v>
      </c>
      <c r="EQ102" s="53">
        <v>9185.99</v>
      </c>
      <c r="ER102" s="53">
        <v>8187.97</v>
      </c>
      <c r="ES102" s="53">
        <v>0</v>
      </c>
      <c r="ET102" s="53">
        <v>41905.29</v>
      </c>
      <c r="EU102" s="53">
        <v>263868.79999999999</v>
      </c>
      <c r="EV102" s="53">
        <v>0</v>
      </c>
      <c r="EW102" s="53">
        <v>0</v>
      </c>
      <c r="EX102" s="53">
        <v>42240.14</v>
      </c>
      <c r="EY102" s="53">
        <v>69943.42</v>
      </c>
      <c r="EZ102" s="53">
        <v>22161.37</v>
      </c>
      <c r="FA102" s="53">
        <v>0</v>
      </c>
      <c r="FB102" s="53">
        <v>35520.97</v>
      </c>
      <c r="FC102" s="53">
        <v>0</v>
      </c>
      <c r="FD102" s="53">
        <v>7080.96</v>
      </c>
      <c r="FE102" s="53">
        <v>702.69</v>
      </c>
      <c r="FF102" s="53">
        <v>626.38</v>
      </c>
      <c r="FG102" s="53">
        <v>0</v>
      </c>
      <c r="FH102" s="53">
        <v>5658.8</v>
      </c>
      <c r="FI102" s="53">
        <v>168404.41</v>
      </c>
      <c r="FJ102" s="53">
        <v>3009.43</v>
      </c>
      <c r="FK102" s="53">
        <v>0</v>
      </c>
      <c r="FL102" s="53">
        <v>35601.56</v>
      </c>
      <c r="FM102" s="53">
        <v>11335.87</v>
      </c>
      <c r="FN102" s="53">
        <v>42857.53</v>
      </c>
      <c r="FO102" s="53">
        <v>0</v>
      </c>
      <c r="FP102" s="53">
        <v>234337.44</v>
      </c>
      <c r="FQ102" s="53">
        <v>97259.239999999991</v>
      </c>
      <c r="FR102" s="53">
        <v>0</v>
      </c>
      <c r="FS102" s="53">
        <v>1325.53</v>
      </c>
      <c r="FT102" s="53">
        <v>0</v>
      </c>
      <c r="FU102" s="53">
        <v>0</v>
      </c>
      <c r="FV102" s="53">
        <v>32189.8</v>
      </c>
      <c r="FW102" s="53">
        <v>78502.73</v>
      </c>
      <c r="FX102" s="53">
        <v>0</v>
      </c>
      <c r="FY102" s="53">
        <v>0</v>
      </c>
      <c r="FZ102" s="53">
        <v>30657.42</v>
      </c>
      <c r="GA102" s="53">
        <v>11398.029999999999</v>
      </c>
      <c r="GB102" s="53">
        <v>2917.2</v>
      </c>
      <c r="GC102" s="53">
        <v>0</v>
      </c>
      <c r="GD102" s="53">
        <v>15232.8</v>
      </c>
      <c r="GE102" s="53">
        <v>0</v>
      </c>
      <c r="GF102" s="53">
        <v>57098.95</v>
      </c>
      <c r="GG102" s="53">
        <v>536.22</v>
      </c>
      <c r="GH102" s="53">
        <v>0</v>
      </c>
      <c r="GI102" s="53">
        <v>0</v>
      </c>
      <c r="GJ102" s="53">
        <v>17049.25</v>
      </c>
      <c r="GK102" s="53">
        <v>0</v>
      </c>
      <c r="GL102" s="53">
        <v>0</v>
      </c>
      <c r="GM102" s="53">
        <v>0</v>
      </c>
      <c r="GN102" s="53">
        <v>1288.04</v>
      </c>
      <c r="GO102" s="53">
        <v>0</v>
      </c>
      <c r="GP102" s="53">
        <v>0</v>
      </c>
      <c r="GQ102" s="53">
        <v>0</v>
      </c>
      <c r="GR102" s="53">
        <v>0</v>
      </c>
      <c r="GS102" s="53">
        <v>0</v>
      </c>
      <c r="GT102" s="53">
        <v>0</v>
      </c>
      <c r="GU102" s="53">
        <v>0</v>
      </c>
      <c r="GV102" s="53">
        <v>0</v>
      </c>
      <c r="GW102" s="53">
        <v>0</v>
      </c>
      <c r="GX102" s="53">
        <v>0</v>
      </c>
      <c r="GY102" s="53">
        <v>0</v>
      </c>
      <c r="GZ102" s="53">
        <v>0</v>
      </c>
      <c r="HA102" s="53">
        <v>0</v>
      </c>
      <c r="HB102" s="53">
        <v>90</v>
      </c>
      <c r="HC102" s="53">
        <v>7270.21</v>
      </c>
      <c r="HD102" s="53">
        <v>650</v>
      </c>
      <c r="HE102" s="53">
        <v>0</v>
      </c>
      <c r="HF102" s="53">
        <v>27480.620000000003</v>
      </c>
      <c r="HG102" s="53">
        <v>0</v>
      </c>
      <c r="HH102" s="53">
        <v>422.4</v>
      </c>
      <c r="HI102" s="53">
        <v>0</v>
      </c>
      <c r="HJ102" s="53">
        <v>0</v>
      </c>
      <c r="HK102" s="53">
        <v>4673.6400000000003</v>
      </c>
      <c r="HL102" s="53">
        <v>722.42</v>
      </c>
    </row>
    <row r="103" spans="1:220" ht="18" customHeight="1" x14ac:dyDescent="0.3">
      <c r="A103" s="2">
        <v>17003</v>
      </c>
      <c r="B103" s="3" t="s">
        <v>56</v>
      </c>
      <c r="C103" s="3" t="s">
        <v>476</v>
      </c>
      <c r="D103" s="6">
        <v>167.69241255</v>
      </c>
      <c r="E103" s="15" t="s">
        <v>54</v>
      </c>
      <c r="F103" s="4">
        <v>211</v>
      </c>
      <c r="G103" s="29">
        <v>856889.68</v>
      </c>
      <c r="H103" s="29">
        <v>13874.74</v>
      </c>
      <c r="I103" s="29">
        <v>1041870.06</v>
      </c>
      <c r="J103" s="29">
        <v>73213</v>
      </c>
      <c r="K103" s="29">
        <v>565572.18000000005</v>
      </c>
      <c r="L103" s="29">
        <v>0</v>
      </c>
      <c r="M103" s="29">
        <v>0</v>
      </c>
      <c r="N103" s="29">
        <v>0</v>
      </c>
      <c r="O103" s="29">
        <v>366203.73</v>
      </c>
      <c r="P103" s="29">
        <v>0</v>
      </c>
      <c r="Q103" s="29">
        <v>120815</v>
      </c>
      <c r="R103" s="29">
        <v>42820</v>
      </c>
      <c r="S103" s="29">
        <v>0</v>
      </c>
      <c r="T103" s="29">
        <v>0</v>
      </c>
      <c r="U103" s="29">
        <v>0</v>
      </c>
      <c r="V103" s="29">
        <v>0</v>
      </c>
      <c r="W103" s="29">
        <v>999124</v>
      </c>
      <c r="X103" s="29">
        <v>0</v>
      </c>
      <c r="Y103" s="29">
        <v>0</v>
      </c>
      <c r="Z103" s="29">
        <v>120815</v>
      </c>
      <c r="AA103" s="29">
        <v>57540</v>
      </c>
      <c r="AB103" s="29">
        <v>1220403.2</v>
      </c>
      <c r="AC103" s="29">
        <v>21565.07</v>
      </c>
      <c r="AD103" s="29">
        <v>0</v>
      </c>
      <c r="AE103" s="29">
        <v>51255.61</v>
      </c>
      <c r="AF103" s="29">
        <v>0</v>
      </c>
      <c r="AG103" s="29">
        <v>0</v>
      </c>
      <c r="AH103" s="29">
        <v>355931.59</v>
      </c>
      <c r="AI103" s="29">
        <v>15150.22</v>
      </c>
      <c r="AJ103" s="29">
        <v>0</v>
      </c>
      <c r="AK103" s="29">
        <v>0</v>
      </c>
      <c r="AL103" s="29">
        <v>0</v>
      </c>
      <c r="AM103" s="29">
        <v>0</v>
      </c>
      <c r="AN103" s="29">
        <v>120082.59</v>
      </c>
      <c r="AO103" s="29">
        <v>188772.56000000003</v>
      </c>
      <c r="AP103" s="29">
        <v>60142.47</v>
      </c>
      <c r="AQ103" s="29">
        <v>0</v>
      </c>
      <c r="AR103" s="29">
        <v>249618.12</v>
      </c>
      <c r="AS103" s="29">
        <v>100160.78</v>
      </c>
      <c r="AT103" s="29">
        <v>0</v>
      </c>
      <c r="AU103" s="29">
        <v>0</v>
      </c>
      <c r="AV103" s="29">
        <v>0</v>
      </c>
      <c r="AW103" s="29">
        <v>0</v>
      </c>
      <c r="AX103" s="29">
        <v>151933</v>
      </c>
      <c r="AY103" s="29">
        <v>26052.78</v>
      </c>
      <c r="AZ103" s="29">
        <v>1927.46</v>
      </c>
      <c r="BA103" s="29">
        <v>9650</v>
      </c>
      <c r="BB103" s="29">
        <v>171378.02</v>
      </c>
      <c r="BC103" s="29">
        <v>0</v>
      </c>
      <c r="BD103" s="29">
        <v>16500</v>
      </c>
      <c r="BE103" s="29">
        <v>1137.4000000000001</v>
      </c>
      <c r="BF103" s="29">
        <v>0</v>
      </c>
      <c r="BG103" s="29">
        <v>0</v>
      </c>
      <c r="BH103" s="29">
        <v>49509.73</v>
      </c>
      <c r="BI103" s="29">
        <v>16266.16</v>
      </c>
      <c r="BJ103" s="29">
        <v>92027.97</v>
      </c>
      <c r="BK103" s="29">
        <v>18360.12</v>
      </c>
      <c r="BL103" s="29">
        <v>0</v>
      </c>
      <c r="BM103" s="29">
        <v>0</v>
      </c>
      <c r="BN103" s="29">
        <v>0</v>
      </c>
      <c r="BO103" s="29">
        <v>9692.64</v>
      </c>
      <c r="BP103" s="29">
        <v>68580.19</v>
      </c>
      <c r="BQ103" s="29">
        <v>0</v>
      </c>
      <c r="BR103" s="29">
        <v>0</v>
      </c>
      <c r="BS103" s="29">
        <v>0</v>
      </c>
      <c r="BT103" s="29">
        <v>0</v>
      </c>
      <c r="BU103" s="29">
        <v>0</v>
      </c>
      <c r="BV103" s="29">
        <v>0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29">
        <v>0</v>
      </c>
      <c r="CF103" s="29">
        <v>11200.218216469291</v>
      </c>
      <c r="CG103" s="29">
        <v>908076.28</v>
      </c>
      <c r="CH103" s="29">
        <v>795266.63</v>
      </c>
      <c r="CI103" s="29">
        <v>-27280.44</v>
      </c>
      <c r="CJ103" s="29">
        <v>0</v>
      </c>
      <c r="CK103" s="29">
        <v>0</v>
      </c>
      <c r="CL103" s="29">
        <v>0</v>
      </c>
      <c r="CM103" s="29">
        <v>0</v>
      </c>
      <c r="CN103" s="29">
        <v>0</v>
      </c>
      <c r="CO103" s="29">
        <v>129246.81</v>
      </c>
      <c r="CP103" s="29">
        <v>6311</v>
      </c>
      <c r="CQ103" s="29">
        <v>2600</v>
      </c>
      <c r="CR103" s="29">
        <v>0</v>
      </c>
      <c r="CS103" s="29">
        <v>144123.12</v>
      </c>
      <c r="CT103" s="29">
        <v>9714.5400000000009</v>
      </c>
      <c r="CU103" s="5">
        <v>2.1269999999999998</v>
      </c>
      <c r="CV103" s="5">
        <v>4.7590000000000003</v>
      </c>
      <c r="CW103" s="5">
        <v>9.8490000000000002</v>
      </c>
      <c r="CX103" s="5">
        <v>1.5669999999999999</v>
      </c>
      <c r="CY103" s="5">
        <v>2.3929999999999998</v>
      </c>
      <c r="CZ103" s="5">
        <v>0</v>
      </c>
      <c r="DA103" s="5" t="s">
        <v>430</v>
      </c>
      <c r="DB103" s="13">
        <v>206713068</v>
      </c>
      <c r="DC103" s="13">
        <v>28176201</v>
      </c>
      <c r="DD103" s="13">
        <v>12538482</v>
      </c>
      <c r="DE103" s="4">
        <v>37</v>
      </c>
      <c r="DF103" s="4">
        <v>227</v>
      </c>
      <c r="DG103" s="6">
        <v>64</v>
      </c>
      <c r="DH103" s="6">
        <v>3</v>
      </c>
      <c r="DI103" s="6">
        <v>213</v>
      </c>
      <c r="DJ103" s="5">
        <v>0</v>
      </c>
      <c r="DK103" s="41">
        <v>0.39799999999999996</v>
      </c>
      <c r="DL103" s="41">
        <f>DE103/DF103</f>
        <v>0.16299559471365638</v>
      </c>
      <c r="DM103" s="4">
        <f>DF103/(DY103+DZ103)</f>
        <v>11.458859162039383</v>
      </c>
      <c r="DN103" s="41">
        <f>(DQ103+DR103)/(DT103+DU103)</f>
        <v>0.96007522524294753</v>
      </c>
      <c r="DO103" s="43">
        <v>15</v>
      </c>
      <c r="DP103" s="28">
        <v>15.437125748502995</v>
      </c>
      <c r="DQ103" s="28">
        <v>146.96923469387755</v>
      </c>
      <c r="DR103" s="28">
        <v>60.532738095238095</v>
      </c>
      <c r="DS103" s="28">
        <v>15.437125748502995</v>
      </c>
      <c r="DT103" s="28">
        <v>152.57738095238096</v>
      </c>
      <c r="DU103" s="28">
        <v>63.553571428571431</v>
      </c>
      <c r="DV103" s="54">
        <v>44692.460904685053</v>
      </c>
      <c r="DW103" s="55">
        <v>14.238095238095237</v>
      </c>
      <c r="DX103" s="56">
        <v>0.33333333333333331</v>
      </c>
      <c r="DY103" s="55">
        <v>19.309999999999985</v>
      </c>
      <c r="DZ103" s="55">
        <v>0.5</v>
      </c>
      <c r="EA103" s="44">
        <v>21.909099999999999</v>
      </c>
      <c r="EB103" s="44">
        <v>20.181799999999999</v>
      </c>
      <c r="EC103" s="44">
        <v>24.454499999999999</v>
      </c>
      <c r="ED103" s="44">
        <v>22.2727</v>
      </c>
      <c r="EE103" s="44">
        <v>22.2727</v>
      </c>
      <c r="EF103" s="45">
        <v>11</v>
      </c>
      <c r="EG103" s="53">
        <v>1120498.02</v>
      </c>
      <c r="EH103" s="53">
        <v>29358.28</v>
      </c>
      <c r="EI103" s="53">
        <v>0</v>
      </c>
      <c r="EJ103" s="53">
        <v>58912.66</v>
      </c>
      <c r="EK103" s="53">
        <v>119772</v>
      </c>
      <c r="EL103" s="53">
        <v>44833.26</v>
      </c>
      <c r="EM103" s="53">
        <v>0</v>
      </c>
      <c r="EN103" s="53">
        <v>72011.09</v>
      </c>
      <c r="EO103" s="53">
        <v>43468.75</v>
      </c>
      <c r="EP103" s="53">
        <v>51025.96</v>
      </c>
      <c r="EQ103" s="53">
        <v>6003.01</v>
      </c>
      <c r="ER103" s="53">
        <v>0</v>
      </c>
      <c r="ES103" s="53">
        <v>0</v>
      </c>
      <c r="ET103" s="53">
        <v>76821.25</v>
      </c>
      <c r="EU103" s="53">
        <v>303182.94</v>
      </c>
      <c r="EV103" s="53">
        <v>7357.01</v>
      </c>
      <c r="EW103" s="53">
        <v>0</v>
      </c>
      <c r="EX103" s="53">
        <v>16482.669999999998</v>
      </c>
      <c r="EY103" s="53">
        <v>48018.61</v>
      </c>
      <c r="EZ103" s="53">
        <v>13808.38</v>
      </c>
      <c r="FA103" s="53">
        <v>0</v>
      </c>
      <c r="FB103" s="53">
        <v>14545.55</v>
      </c>
      <c r="FC103" s="53">
        <v>6916.56</v>
      </c>
      <c r="FD103" s="53">
        <v>22415.73</v>
      </c>
      <c r="FE103" s="53">
        <v>819.69</v>
      </c>
      <c r="FF103" s="53">
        <v>0</v>
      </c>
      <c r="FG103" s="53">
        <v>0</v>
      </c>
      <c r="FH103" s="53">
        <v>9467.9499999999989</v>
      </c>
      <c r="FI103" s="53">
        <v>135669.27000000002</v>
      </c>
      <c r="FJ103" s="53">
        <v>0</v>
      </c>
      <c r="FK103" s="53">
        <v>0</v>
      </c>
      <c r="FL103" s="53">
        <v>155976.25</v>
      </c>
      <c r="FM103" s="53">
        <v>27788.87</v>
      </c>
      <c r="FN103" s="53">
        <v>193.2</v>
      </c>
      <c r="FO103" s="53">
        <v>72178.740000000005</v>
      </c>
      <c r="FP103" s="53">
        <v>138033.79</v>
      </c>
      <c r="FQ103" s="53">
        <v>23338.71</v>
      </c>
      <c r="FR103" s="53">
        <v>69065.13</v>
      </c>
      <c r="FS103" s="53">
        <v>0</v>
      </c>
      <c r="FT103" s="53">
        <v>0</v>
      </c>
      <c r="FU103" s="53">
        <v>0</v>
      </c>
      <c r="FV103" s="53">
        <v>3080.21</v>
      </c>
      <c r="FW103" s="53">
        <v>45873.200000000004</v>
      </c>
      <c r="FX103" s="53">
        <v>0</v>
      </c>
      <c r="FY103" s="53">
        <v>0</v>
      </c>
      <c r="FZ103" s="53">
        <v>5301.76</v>
      </c>
      <c r="GA103" s="53">
        <v>4938.6600000000008</v>
      </c>
      <c r="GB103" s="53">
        <v>748.63</v>
      </c>
      <c r="GC103" s="53">
        <v>99199.28</v>
      </c>
      <c r="GD103" s="53">
        <v>25027.69</v>
      </c>
      <c r="GE103" s="53">
        <v>36129.4</v>
      </c>
      <c r="GF103" s="53">
        <v>64116.9</v>
      </c>
      <c r="GG103" s="53">
        <v>107.41</v>
      </c>
      <c r="GH103" s="53">
        <v>0</v>
      </c>
      <c r="GI103" s="53">
        <v>0</v>
      </c>
      <c r="GJ103" s="53">
        <v>43580.86</v>
      </c>
      <c r="GK103" s="53">
        <v>22215</v>
      </c>
      <c r="GL103" s="53">
        <v>0</v>
      </c>
      <c r="GM103" s="53">
        <v>0</v>
      </c>
      <c r="GN103" s="53">
        <v>0</v>
      </c>
      <c r="GO103" s="53">
        <v>0</v>
      </c>
      <c r="GP103" s="53">
        <v>0</v>
      </c>
      <c r="GQ103" s="53">
        <v>0</v>
      </c>
      <c r="GR103" s="53">
        <v>0</v>
      </c>
      <c r="GS103" s="53">
        <v>16500</v>
      </c>
      <c r="GT103" s="53">
        <v>0</v>
      </c>
      <c r="GU103" s="53">
        <v>0</v>
      </c>
      <c r="GV103" s="53">
        <v>0</v>
      </c>
      <c r="GW103" s="53">
        <v>0</v>
      </c>
      <c r="GX103" s="53">
        <v>0</v>
      </c>
      <c r="GY103" s="53">
        <v>2936.3999999999996</v>
      </c>
      <c r="GZ103" s="53">
        <v>0</v>
      </c>
      <c r="HA103" s="53">
        <v>0</v>
      </c>
      <c r="HB103" s="53">
        <v>1490</v>
      </c>
      <c r="HC103" s="53">
        <v>8542</v>
      </c>
      <c r="HD103" s="53">
        <v>10209</v>
      </c>
      <c r="HE103" s="53">
        <v>0</v>
      </c>
      <c r="HF103" s="53">
        <v>0</v>
      </c>
      <c r="HG103" s="53">
        <v>0</v>
      </c>
      <c r="HH103" s="53">
        <v>7216.99</v>
      </c>
      <c r="HI103" s="53">
        <v>0</v>
      </c>
      <c r="HJ103" s="53">
        <v>0</v>
      </c>
      <c r="HK103" s="53">
        <v>52109.73</v>
      </c>
      <c r="HL103" s="53">
        <v>35248.89</v>
      </c>
    </row>
    <row r="104" spans="1:220" ht="18" customHeight="1" x14ac:dyDescent="0.3">
      <c r="A104" s="2">
        <v>51003</v>
      </c>
      <c r="B104" s="3" t="s">
        <v>162</v>
      </c>
      <c r="C104" s="3" t="s">
        <v>549</v>
      </c>
      <c r="D104" s="6">
        <v>355.99971699999901</v>
      </c>
      <c r="E104" s="15" t="s">
        <v>160</v>
      </c>
      <c r="F104" s="4">
        <v>236</v>
      </c>
      <c r="G104" s="29">
        <v>408157.4</v>
      </c>
      <c r="H104" s="29">
        <v>9780.81</v>
      </c>
      <c r="I104" s="29">
        <v>1332443.96</v>
      </c>
      <c r="J104" s="29">
        <v>115316.72</v>
      </c>
      <c r="K104" s="29">
        <v>371225.22</v>
      </c>
      <c r="L104" s="29">
        <v>333.58</v>
      </c>
      <c r="M104" s="29">
        <v>0</v>
      </c>
      <c r="N104" s="29">
        <v>15420</v>
      </c>
      <c r="O104" s="29">
        <v>198886.89</v>
      </c>
      <c r="P104" s="29">
        <v>184.58</v>
      </c>
      <c r="Q104" s="29">
        <v>0</v>
      </c>
      <c r="R104" s="29">
        <v>51961</v>
      </c>
      <c r="S104" s="29">
        <v>0</v>
      </c>
      <c r="T104" s="29">
        <v>0</v>
      </c>
      <c r="U104" s="29">
        <v>0</v>
      </c>
      <c r="V104" s="29">
        <v>0</v>
      </c>
      <c r="W104" s="29">
        <v>1308556</v>
      </c>
      <c r="X104" s="29">
        <v>0</v>
      </c>
      <c r="Y104" s="29">
        <v>0</v>
      </c>
      <c r="Z104" s="29">
        <v>0</v>
      </c>
      <c r="AA104" s="29">
        <v>56526</v>
      </c>
      <c r="AB104" s="29">
        <v>874875.45</v>
      </c>
      <c r="AC104" s="29">
        <v>0</v>
      </c>
      <c r="AD104" s="29">
        <v>0</v>
      </c>
      <c r="AE104" s="29">
        <v>45503.979999999996</v>
      </c>
      <c r="AF104" s="29">
        <v>0</v>
      </c>
      <c r="AG104" s="29">
        <v>0</v>
      </c>
      <c r="AH104" s="29">
        <v>143550.65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133481.43</v>
      </c>
      <c r="AO104" s="29">
        <v>263442.51</v>
      </c>
      <c r="AP104" s="29">
        <v>149165.48000000001</v>
      </c>
      <c r="AQ104" s="29">
        <v>0</v>
      </c>
      <c r="AR104" s="29">
        <v>260604.78</v>
      </c>
      <c r="AS104" s="29">
        <v>14655.22</v>
      </c>
      <c r="AT104" s="29">
        <v>0</v>
      </c>
      <c r="AU104" s="29">
        <v>0</v>
      </c>
      <c r="AV104" s="29">
        <v>65399.49</v>
      </c>
      <c r="AW104" s="29">
        <v>0</v>
      </c>
      <c r="AX104" s="29">
        <v>111577.65</v>
      </c>
      <c r="AY104" s="29">
        <v>0</v>
      </c>
      <c r="AZ104" s="29">
        <v>1729.7000000000003</v>
      </c>
      <c r="BA104" s="29">
        <v>576.57000000000005</v>
      </c>
      <c r="BB104" s="29">
        <v>0</v>
      </c>
      <c r="BC104" s="29">
        <v>11490.11</v>
      </c>
      <c r="BD104" s="29">
        <v>23361</v>
      </c>
      <c r="BE104" s="29">
        <v>0</v>
      </c>
      <c r="BF104" s="29">
        <v>0</v>
      </c>
      <c r="BG104" s="29">
        <v>0</v>
      </c>
      <c r="BH104" s="29">
        <v>0</v>
      </c>
      <c r="BI104" s="29">
        <v>7980.11</v>
      </c>
      <c r="BJ104" s="29">
        <v>59646.32</v>
      </c>
      <c r="BK104" s="29">
        <v>10257.620000000001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29">
        <v>0</v>
      </c>
      <c r="BS104" s="29">
        <v>0</v>
      </c>
      <c r="BT104" s="29">
        <v>0</v>
      </c>
      <c r="BU104" s="29">
        <v>0</v>
      </c>
      <c r="BV104" s="29">
        <v>0</v>
      </c>
      <c r="BW104" s="29">
        <v>0</v>
      </c>
      <c r="BX104" s="29">
        <v>0</v>
      </c>
      <c r="BY104" s="29">
        <v>0</v>
      </c>
      <c r="BZ104" s="29">
        <v>0</v>
      </c>
      <c r="CA104" s="29">
        <v>0</v>
      </c>
      <c r="CB104" s="29">
        <v>0</v>
      </c>
      <c r="CC104" s="29">
        <v>0</v>
      </c>
      <c r="CD104" s="29">
        <v>0</v>
      </c>
      <c r="CE104" s="29">
        <v>0</v>
      </c>
      <c r="CF104" s="29">
        <v>8798.291735906756</v>
      </c>
      <c r="CG104" s="29">
        <v>597863.32999999996</v>
      </c>
      <c r="CH104" s="29">
        <v>1084157.57</v>
      </c>
      <c r="CI104" s="29">
        <v>193227.62</v>
      </c>
      <c r="CJ104" s="29">
        <v>0</v>
      </c>
      <c r="CK104" s="29">
        <v>0</v>
      </c>
      <c r="CL104" s="29">
        <v>0</v>
      </c>
      <c r="CM104" s="29">
        <v>65300.15</v>
      </c>
      <c r="CN104" s="29">
        <v>0</v>
      </c>
      <c r="CO104" s="29">
        <v>109736.35</v>
      </c>
      <c r="CP104" s="29">
        <v>0</v>
      </c>
      <c r="CQ104" s="29">
        <v>61821.25</v>
      </c>
      <c r="CR104" s="29">
        <v>0</v>
      </c>
      <c r="CS104" s="29">
        <v>118455.14</v>
      </c>
      <c r="CT104" s="29">
        <v>0</v>
      </c>
      <c r="CU104" s="5">
        <v>1.512</v>
      </c>
      <c r="CV104" s="5">
        <v>3.383</v>
      </c>
      <c r="CW104" s="5">
        <v>7.0010000000000003</v>
      </c>
      <c r="CX104" s="5">
        <v>1.5669999999999999</v>
      </c>
      <c r="CY104" s="5">
        <v>2.722</v>
      </c>
      <c r="CZ104" s="5">
        <v>0.48299999999999998</v>
      </c>
      <c r="DA104" s="5"/>
      <c r="DB104" s="13">
        <v>88163363</v>
      </c>
      <c r="DC104" s="13">
        <v>32413300</v>
      </c>
      <c r="DD104" s="13">
        <v>12694248</v>
      </c>
      <c r="DE104" s="4">
        <v>37</v>
      </c>
      <c r="DF104" s="4">
        <v>236</v>
      </c>
      <c r="DG104" s="6">
        <v>75</v>
      </c>
      <c r="DH104" s="6">
        <v>16</v>
      </c>
      <c r="DI104" s="6">
        <v>237</v>
      </c>
      <c r="DJ104" s="5">
        <v>8.0000000000000002E-3</v>
      </c>
      <c r="DK104" s="41">
        <v>0.32200000000000001</v>
      </c>
      <c r="DL104" s="41">
        <f>DE104/DF104</f>
        <v>0.15677966101694915</v>
      </c>
      <c r="DM104" s="4">
        <f>DF104/(DY104+DZ104)</f>
        <v>14.064362336114421</v>
      </c>
      <c r="DN104" s="41">
        <f>(DQ104+DR104)/(DT104+DU104)</f>
        <v>0.87473054064970279</v>
      </c>
      <c r="DO104" s="43">
        <v>21</v>
      </c>
      <c r="DP104" s="28">
        <v>0</v>
      </c>
      <c r="DQ104" s="28">
        <v>123.68834482758621</v>
      </c>
      <c r="DR104" s="28">
        <v>85.414482758620693</v>
      </c>
      <c r="DS104" s="28">
        <v>0</v>
      </c>
      <c r="DT104" s="28">
        <v>147.38620689655173</v>
      </c>
      <c r="DU104" s="28">
        <v>91.66206896551725</v>
      </c>
      <c r="DV104" s="54">
        <v>44017.816091954031</v>
      </c>
      <c r="DW104" s="55">
        <v>13.611111111111111</v>
      </c>
      <c r="DX104" s="56">
        <v>0.33333333333333331</v>
      </c>
      <c r="DY104" s="55">
        <v>16.78</v>
      </c>
      <c r="DZ104" s="55">
        <v>0</v>
      </c>
      <c r="EA104" s="44">
        <v>20.399999999999999</v>
      </c>
      <c r="EB104" s="44">
        <v>20.2</v>
      </c>
      <c r="EC104" s="44">
        <v>23.666699999999999</v>
      </c>
      <c r="ED104" s="44">
        <v>22.866700000000002</v>
      </c>
      <c r="EE104" s="44">
        <v>21.866700000000002</v>
      </c>
      <c r="EF104" s="45">
        <v>15</v>
      </c>
      <c r="EG104" s="53">
        <v>778757.39000000013</v>
      </c>
      <c r="EH104" s="53">
        <v>0</v>
      </c>
      <c r="EI104" s="53">
        <v>0</v>
      </c>
      <c r="EJ104" s="53">
        <v>94099.78</v>
      </c>
      <c r="EK104" s="53">
        <v>145309.18</v>
      </c>
      <c r="EL104" s="53">
        <v>97130.1</v>
      </c>
      <c r="EM104" s="53">
        <v>0</v>
      </c>
      <c r="EN104" s="53">
        <v>101371.53</v>
      </c>
      <c r="EO104" s="53">
        <v>0</v>
      </c>
      <c r="EP104" s="53">
        <v>46007</v>
      </c>
      <c r="EQ104" s="53">
        <v>0</v>
      </c>
      <c r="ER104" s="53">
        <v>0</v>
      </c>
      <c r="ES104" s="53">
        <v>0</v>
      </c>
      <c r="ET104" s="53">
        <v>66674.179999999993</v>
      </c>
      <c r="EU104" s="53">
        <v>214783.61000000002</v>
      </c>
      <c r="EV104" s="53">
        <v>0</v>
      </c>
      <c r="EW104" s="53">
        <v>0</v>
      </c>
      <c r="EX104" s="53">
        <v>26426.23</v>
      </c>
      <c r="EY104" s="53">
        <v>46012.24</v>
      </c>
      <c r="EZ104" s="53">
        <v>37388.86</v>
      </c>
      <c r="FA104" s="53">
        <v>0</v>
      </c>
      <c r="FB104" s="53">
        <v>30356.92</v>
      </c>
      <c r="FC104" s="53">
        <v>0</v>
      </c>
      <c r="FD104" s="53">
        <v>15734.73</v>
      </c>
      <c r="FE104" s="53">
        <v>0</v>
      </c>
      <c r="FF104" s="53">
        <v>65399.49</v>
      </c>
      <c r="FG104" s="53">
        <v>0</v>
      </c>
      <c r="FH104" s="53">
        <v>7853.66</v>
      </c>
      <c r="FI104" s="53">
        <v>9393.68</v>
      </c>
      <c r="FJ104" s="53">
        <v>0</v>
      </c>
      <c r="FK104" s="53">
        <v>0</v>
      </c>
      <c r="FL104" s="53">
        <v>67372.89</v>
      </c>
      <c r="FM104" s="53">
        <v>35330.570000000007</v>
      </c>
      <c r="FN104" s="53">
        <v>5183.8900000000003</v>
      </c>
      <c r="FO104" s="53">
        <v>0</v>
      </c>
      <c r="FP104" s="53">
        <v>121002.97</v>
      </c>
      <c r="FQ104" s="53">
        <v>14655.22</v>
      </c>
      <c r="FR104" s="53">
        <v>1691.16</v>
      </c>
      <c r="FS104" s="53">
        <v>0</v>
      </c>
      <c r="FT104" s="53">
        <v>0</v>
      </c>
      <c r="FU104" s="53">
        <v>0</v>
      </c>
      <c r="FV104" s="53">
        <v>21241.32</v>
      </c>
      <c r="FW104" s="53">
        <v>34751</v>
      </c>
      <c r="FX104" s="53">
        <v>0</v>
      </c>
      <c r="FY104" s="53">
        <v>0</v>
      </c>
      <c r="FZ104" s="53">
        <v>3589.85</v>
      </c>
      <c r="GA104" s="53">
        <v>1630.5</v>
      </c>
      <c r="GB104" s="53">
        <v>1954.79</v>
      </c>
      <c r="GC104" s="53">
        <v>0</v>
      </c>
      <c r="GD104" s="53">
        <v>19303.47</v>
      </c>
      <c r="GE104" s="53">
        <v>0</v>
      </c>
      <c r="GF104" s="53">
        <v>54816.57</v>
      </c>
      <c r="GG104" s="53">
        <v>0</v>
      </c>
      <c r="GH104" s="53">
        <v>0</v>
      </c>
      <c r="GI104" s="53">
        <v>0</v>
      </c>
      <c r="GJ104" s="53">
        <v>21062.66</v>
      </c>
      <c r="GK104" s="53">
        <v>20813.400000000001</v>
      </c>
      <c r="GL104" s="53">
        <v>0</v>
      </c>
      <c r="GM104" s="53">
        <v>0</v>
      </c>
      <c r="GN104" s="53">
        <v>0</v>
      </c>
      <c r="GO104" s="53">
        <v>0</v>
      </c>
      <c r="GP104" s="53">
        <v>0</v>
      </c>
      <c r="GQ104" s="53">
        <v>0</v>
      </c>
      <c r="GR104" s="53">
        <v>0</v>
      </c>
      <c r="GS104" s="53">
        <v>23361</v>
      </c>
      <c r="GT104" s="53">
        <v>0</v>
      </c>
      <c r="GU104" s="53">
        <v>0</v>
      </c>
      <c r="GV104" s="53">
        <v>0</v>
      </c>
      <c r="GW104" s="53">
        <v>0</v>
      </c>
      <c r="GX104" s="53">
        <v>0</v>
      </c>
      <c r="GY104" s="53">
        <v>5431</v>
      </c>
      <c r="GZ104" s="53">
        <v>0</v>
      </c>
      <c r="HA104" s="53">
        <v>0</v>
      </c>
      <c r="HB104" s="53">
        <v>1639</v>
      </c>
      <c r="HC104" s="53">
        <v>47147.34</v>
      </c>
      <c r="HD104" s="53">
        <v>8084.41</v>
      </c>
      <c r="HE104" s="53">
        <v>0</v>
      </c>
      <c r="HF104" s="53">
        <v>60</v>
      </c>
      <c r="HG104" s="53">
        <v>0</v>
      </c>
      <c r="HH104" s="53">
        <v>205.68</v>
      </c>
      <c r="HI104" s="53">
        <v>0</v>
      </c>
      <c r="HJ104" s="53">
        <v>0</v>
      </c>
      <c r="HK104" s="53">
        <v>61821.25</v>
      </c>
      <c r="HL104" s="53">
        <v>2725.94</v>
      </c>
    </row>
    <row r="105" spans="1:220" ht="18" customHeight="1" x14ac:dyDescent="0.3">
      <c r="A105" s="2">
        <v>9002</v>
      </c>
      <c r="B105" s="3" t="s">
        <v>28</v>
      </c>
      <c r="C105" s="3" t="s">
        <v>456</v>
      </c>
      <c r="D105" s="6">
        <v>1325.9909834099899</v>
      </c>
      <c r="E105" s="15" t="s">
        <v>27</v>
      </c>
      <c r="F105" s="4">
        <v>282</v>
      </c>
      <c r="G105" s="29">
        <v>893824.45</v>
      </c>
      <c r="H105" s="29">
        <v>36049.22</v>
      </c>
      <c r="I105" s="29">
        <v>1332642.1599999999</v>
      </c>
      <c r="J105" s="29">
        <v>365221.54</v>
      </c>
      <c r="K105" s="29">
        <v>761416.24</v>
      </c>
      <c r="L105" s="29">
        <v>0</v>
      </c>
      <c r="M105" s="29">
        <v>0</v>
      </c>
      <c r="N105" s="29">
        <v>0</v>
      </c>
      <c r="O105" s="29">
        <v>466002.38</v>
      </c>
      <c r="P105" s="29">
        <v>0</v>
      </c>
      <c r="Q105" s="29">
        <v>122303</v>
      </c>
      <c r="R105" s="29">
        <v>86470</v>
      </c>
      <c r="S105" s="29">
        <v>1246.01</v>
      </c>
      <c r="T105" s="29">
        <v>0</v>
      </c>
      <c r="U105" s="29">
        <v>0</v>
      </c>
      <c r="V105" s="29">
        <v>0</v>
      </c>
      <c r="W105" s="29">
        <v>1223897</v>
      </c>
      <c r="X105" s="29">
        <v>42375</v>
      </c>
      <c r="Y105" s="29">
        <v>122303</v>
      </c>
      <c r="Z105" s="29">
        <v>0</v>
      </c>
      <c r="AA105" s="29">
        <v>52416</v>
      </c>
      <c r="AB105" s="29">
        <v>1389376.6199999999</v>
      </c>
      <c r="AC105" s="29">
        <v>38273.69</v>
      </c>
      <c r="AD105" s="29">
        <v>0</v>
      </c>
      <c r="AE105" s="29">
        <v>86067.28</v>
      </c>
      <c r="AF105" s="29">
        <v>0</v>
      </c>
      <c r="AG105" s="29">
        <v>0</v>
      </c>
      <c r="AH105" s="29">
        <v>458185.98</v>
      </c>
      <c r="AI105" s="29">
        <v>328</v>
      </c>
      <c r="AJ105" s="29">
        <v>0</v>
      </c>
      <c r="AK105" s="29">
        <v>0</v>
      </c>
      <c r="AL105" s="29">
        <v>0</v>
      </c>
      <c r="AM105" s="29">
        <v>0</v>
      </c>
      <c r="AN105" s="29">
        <v>84519.09</v>
      </c>
      <c r="AO105" s="29">
        <v>366487.86000000004</v>
      </c>
      <c r="AP105" s="29">
        <v>96495.9</v>
      </c>
      <c r="AQ105" s="29">
        <v>0</v>
      </c>
      <c r="AR105" s="29">
        <v>617324.52</v>
      </c>
      <c r="AS105" s="29">
        <v>136748.06</v>
      </c>
      <c r="AT105" s="29">
        <v>7122.54</v>
      </c>
      <c r="AU105" s="29">
        <v>-6.9</v>
      </c>
      <c r="AV105" s="29">
        <v>0</v>
      </c>
      <c r="AW105" s="29">
        <v>0</v>
      </c>
      <c r="AX105" s="29">
        <v>153609.85999999999</v>
      </c>
      <c r="AY105" s="29">
        <v>895</v>
      </c>
      <c r="AZ105" s="29">
        <v>0</v>
      </c>
      <c r="BA105" s="29">
        <v>7295</v>
      </c>
      <c r="BB105" s="29">
        <v>4578.75</v>
      </c>
      <c r="BC105" s="29">
        <v>46048.31</v>
      </c>
      <c r="BD105" s="29">
        <v>0</v>
      </c>
      <c r="BE105" s="29">
        <v>14224.04</v>
      </c>
      <c r="BF105" s="29">
        <v>0</v>
      </c>
      <c r="BG105" s="29">
        <v>0</v>
      </c>
      <c r="BH105" s="29">
        <v>328665</v>
      </c>
      <c r="BI105" s="29">
        <v>6572</v>
      </c>
      <c r="BJ105" s="29">
        <v>85425.89</v>
      </c>
      <c r="BK105" s="29">
        <v>70036.509999999995</v>
      </c>
      <c r="BL105" s="29">
        <v>0</v>
      </c>
      <c r="BM105" s="29">
        <v>0</v>
      </c>
      <c r="BN105" s="29">
        <v>0</v>
      </c>
      <c r="BO105" s="29">
        <v>10707.65</v>
      </c>
      <c r="BP105" s="29">
        <v>0</v>
      </c>
      <c r="BQ105" s="29">
        <v>0</v>
      </c>
      <c r="BR105" s="29">
        <v>0</v>
      </c>
      <c r="BS105" s="29">
        <v>0</v>
      </c>
      <c r="BT105" s="29">
        <v>0</v>
      </c>
      <c r="BU105" s="29">
        <v>0</v>
      </c>
      <c r="BV105" s="29">
        <v>0</v>
      </c>
      <c r="BW105" s="29">
        <v>0</v>
      </c>
      <c r="BX105" s="29">
        <v>0</v>
      </c>
      <c r="BY105" s="29">
        <v>0</v>
      </c>
      <c r="BZ105" s="29">
        <v>0</v>
      </c>
      <c r="CA105" s="29">
        <v>0</v>
      </c>
      <c r="CB105" s="29">
        <v>0</v>
      </c>
      <c r="CC105" s="29">
        <v>2434.31</v>
      </c>
      <c r="CD105" s="29">
        <v>0</v>
      </c>
      <c r="CE105" s="29">
        <v>0</v>
      </c>
      <c r="CF105" s="29">
        <v>12406.530356399333</v>
      </c>
      <c r="CG105" s="29">
        <v>736065.37</v>
      </c>
      <c r="CH105" s="29">
        <v>444628.03</v>
      </c>
      <c r="CI105" s="29">
        <v>119508.16</v>
      </c>
      <c r="CJ105" s="29">
        <v>0</v>
      </c>
      <c r="CK105" s="29">
        <v>0</v>
      </c>
      <c r="CL105" s="29">
        <v>0</v>
      </c>
      <c r="CM105" s="29">
        <v>0</v>
      </c>
      <c r="CN105" s="29">
        <v>0</v>
      </c>
      <c r="CO105" s="29">
        <v>113984.73</v>
      </c>
      <c r="CP105" s="29">
        <v>0</v>
      </c>
      <c r="CQ105" s="29">
        <v>0</v>
      </c>
      <c r="CR105" s="29">
        <v>0</v>
      </c>
      <c r="CS105" s="29">
        <v>135283</v>
      </c>
      <c r="CT105" s="29">
        <v>0</v>
      </c>
      <c r="CU105" s="5">
        <v>1.512</v>
      </c>
      <c r="CV105" s="5">
        <v>3.383</v>
      </c>
      <c r="CW105" s="5">
        <v>7.0010000000000003</v>
      </c>
      <c r="CX105" s="5">
        <v>1.5669999999999999</v>
      </c>
      <c r="CY105" s="5">
        <v>2.4420000000000002</v>
      </c>
      <c r="CZ105" s="5">
        <v>0</v>
      </c>
      <c r="DA105" s="5"/>
      <c r="DB105" s="13">
        <v>217234482</v>
      </c>
      <c r="DC105" s="13">
        <v>53886379</v>
      </c>
      <c r="DD105" s="13">
        <v>30943675</v>
      </c>
      <c r="DE105" s="4">
        <v>69</v>
      </c>
      <c r="DF105" s="4">
        <v>301</v>
      </c>
      <c r="DG105" s="6">
        <v>7</v>
      </c>
      <c r="DH105" s="6">
        <v>46</v>
      </c>
      <c r="DI105" s="6">
        <v>285</v>
      </c>
      <c r="DJ105" s="5">
        <v>1.3999999999999999E-2</v>
      </c>
      <c r="DK105" s="41">
        <v>0.54299999999999993</v>
      </c>
      <c r="DL105" s="41">
        <f>DE105/DF105</f>
        <v>0.2292358803986711</v>
      </c>
      <c r="DM105" s="4">
        <f>DF105/(DY105+DZ105)</f>
        <v>10.02331002331001</v>
      </c>
      <c r="DN105" s="41">
        <f>(DQ105+DR105)/(DT105+DU105)</f>
        <v>0.9313347372266827</v>
      </c>
      <c r="DO105" s="43">
        <v>18</v>
      </c>
      <c r="DP105" s="28">
        <v>18.263888888888889</v>
      </c>
      <c r="DQ105" s="28">
        <v>173.7264816408491</v>
      </c>
      <c r="DR105" s="28">
        <v>83.81305555555555</v>
      </c>
      <c r="DS105" s="28">
        <v>18.263888888888889</v>
      </c>
      <c r="DT105" s="28">
        <v>186.9097222222222</v>
      </c>
      <c r="DU105" s="28">
        <v>89.617638888888905</v>
      </c>
      <c r="DV105" s="54">
        <v>40613.408680310487</v>
      </c>
      <c r="DW105" s="55">
        <v>12.25</v>
      </c>
      <c r="DX105" s="56">
        <v>6.25E-2</v>
      </c>
      <c r="DY105" s="55">
        <v>30.03000000000004</v>
      </c>
      <c r="DZ105" s="55">
        <v>0</v>
      </c>
      <c r="EA105" s="44">
        <v>19.8</v>
      </c>
      <c r="EB105" s="44">
        <v>20.5</v>
      </c>
      <c r="EC105" s="44">
        <v>21.9</v>
      </c>
      <c r="ED105" s="44">
        <v>22.2</v>
      </c>
      <c r="EE105" s="44">
        <v>21.4</v>
      </c>
      <c r="EF105" s="45">
        <v>10</v>
      </c>
      <c r="EG105" s="53">
        <v>1303960.75</v>
      </c>
      <c r="EH105" s="53">
        <v>28691.8</v>
      </c>
      <c r="EI105" s="53">
        <v>0</v>
      </c>
      <c r="EJ105" s="53">
        <v>43561.98</v>
      </c>
      <c r="EK105" s="53">
        <v>255833.88</v>
      </c>
      <c r="EL105" s="53">
        <v>68420.97</v>
      </c>
      <c r="EM105" s="53">
        <v>0</v>
      </c>
      <c r="EN105" s="53">
        <v>101951.48</v>
      </c>
      <c r="EO105" s="53">
        <v>69094.899999999994</v>
      </c>
      <c r="EP105" s="53">
        <v>32572.53</v>
      </c>
      <c r="EQ105" s="53">
        <v>0</v>
      </c>
      <c r="ER105" s="53">
        <v>2263.1999999999998</v>
      </c>
      <c r="ES105" s="53">
        <v>0</v>
      </c>
      <c r="ET105" s="53">
        <v>88997.759999999995</v>
      </c>
      <c r="EU105" s="53">
        <v>414191.05</v>
      </c>
      <c r="EV105" s="53">
        <v>9909.89</v>
      </c>
      <c r="EW105" s="53">
        <v>0</v>
      </c>
      <c r="EX105" s="53">
        <v>18242.259999999998</v>
      </c>
      <c r="EY105" s="53">
        <v>81235.63</v>
      </c>
      <c r="EZ105" s="53">
        <v>17577.82</v>
      </c>
      <c r="FA105" s="53">
        <v>0</v>
      </c>
      <c r="FB105" s="53">
        <v>46010.89</v>
      </c>
      <c r="FC105" s="53">
        <v>14821.990000000002</v>
      </c>
      <c r="FD105" s="53">
        <v>21364.93</v>
      </c>
      <c r="FE105" s="53">
        <v>-6.9</v>
      </c>
      <c r="FF105" s="53">
        <v>171.11</v>
      </c>
      <c r="FG105" s="53">
        <v>0</v>
      </c>
      <c r="FH105" s="53">
        <v>10633.49</v>
      </c>
      <c r="FI105" s="53">
        <v>67789.149999999994</v>
      </c>
      <c r="FJ105" s="53">
        <v>0</v>
      </c>
      <c r="FK105" s="53">
        <v>0</v>
      </c>
      <c r="FL105" s="53">
        <v>106023.1</v>
      </c>
      <c r="FM105" s="53">
        <v>33387.49</v>
      </c>
      <c r="FN105" s="53">
        <v>7236.11</v>
      </c>
      <c r="FO105" s="53">
        <v>0</v>
      </c>
      <c r="FP105" s="53">
        <v>419194.89</v>
      </c>
      <c r="FQ105" s="53">
        <v>23775.879999999997</v>
      </c>
      <c r="FR105" s="53">
        <v>15638.390000000001</v>
      </c>
      <c r="FS105" s="53">
        <v>0</v>
      </c>
      <c r="FT105" s="53">
        <v>0</v>
      </c>
      <c r="FU105" s="53">
        <v>0</v>
      </c>
      <c r="FV105" s="53">
        <v>30958.21</v>
      </c>
      <c r="FW105" s="53">
        <v>47439.33</v>
      </c>
      <c r="FX105" s="53">
        <v>0</v>
      </c>
      <c r="FY105" s="53">
        <v>0</v>
      </c>
      <c r="FZ105" s="53">
        <v>1030.1400000000001</v>
      </c>
      <c r="GA105" s="53">
        <v>1358.68</v>
      </c>
      <c r="GB105" s="53">
        <v>9207.57</v>
      </c>
      <c r="GC105" s="53">
        <v>0</v>
      </c>
      <c r="GD105" s="53">
        <v>94215.57</v>
      </c>
      <c r="GE105" s="53">
        <v>39762.94</v>
      </c>
      <c r="GF105" s="53">
        <v>85668.44</v>
      </c>
      <c r="GG105" s="53">
        <v>0</v>
      </c>
      <c r="GH105" s="53">
        <v>0</v>
      </c>
      <c r="GI105" s="53">
        <v>0</v>
      </c>
      <c r="GJ105" s="53">
        <v>27486.400000000001</v>
      </c>
      <c r="GK105" s="53">
        <v>98887.6</v>
      </c>
      <c r="GL105" s="53">
        <v>0</v>
      </c>
      <c r="GM105" s="53">
        <v>0</v>
      </c>
      <c r="GN105" s="53">
        <v>1526</v>
      </c>
      <c r="GO105" s="53">
        <v>0</v>
      </c>
      <c r="GP105" s="53">
        <v>0</v>
      </c>
      <c r="GQ105" s="53">
        <v>4578.75</v>
      </c>
      <c r="GR105" s="53">
        <v>2000</v>
      </c>
      <c r="GS105" s="53">
        <v>0</v>
      </c>
      <c r="GT105" s="53">
        <v>0</v>
      </c>
      <c r="GU105" s="53">
        <v>0</v>
      </c>
      <c r="GV105" s="53">
        <v>0</v>
      </c>
      <c r="GW105" s="53">
        <v>0</v>
      </c>
      <c r="GX105" s="53">
        <v>0</v>
      </c>
      <c r="GY105" s="53">
        <v>1362</v>
      </c>
      <c r="GZ105" s="53">
        <v>0</v>
      </c>
      <c r="HA105" s="53">
        <v>0</v>
      </c>
      <c r="HB105" s="53">
        <v>456.5</v>
      </c>
      <c r="HC105" s="53">
        <v>64708.69</v>
      </c>
      <c r="HD105" s="53">
        <v>1348.43</v>
      </c>
      <c r="HE105" s="53">
        <v>0</v>
      </c>
      <c r="HF105" s="53">
        <v>0</v>
      </c>
      <c r="HG105" s="53">
        <v>0</v>
      </c>
      <c r="HH105" s="53">
        <v>1385.29</v>
      </c>
      <c r="HI105" s="53">
        <v>0</v>
      </c>
      <c r="HJ105" s="53">
        <v>0</v>
      </c>
      <c r="HK105" s="53">
        <v>328665</v>
      </c>
      <c r="HL105" s="53">
        <v>2106</v>
      </c>
    </row>
    <row r="106" spans="1:220" ht="18" customHeight="1" x14ac:dyDescent="0.3">
      <c r="A106" s="2">
        <v>56007</v>
      </c>
      <c r="B106" s="3" t="s">
        <v>183</v>
      </c>
      <c r="C106" s="3" t="s">
        <v>565</v>
      </c>
      <c r="D106" s="6">
        <v>669.12953485000003</v>
      </c>
      <c r="E106" s="15" t="s">
        <v>180</v>
      </c>
      <c r="F106" s="4">
        <v>266</v>
      </c>
      <c r="G106" s="29">
        <v>1747163.65</v>
      </c>
      <c r="H106" s="29">
        <v>15013.78</v>
      </c>
      <c r="I106" s="29">
        <v>281463.78000000003</v>
      </c>
      <c r="J106" s="29">
        <v>80459.929999999993</v>
      </c>
      <c r="K106" s="29">
        <v>674845.78</v>
      </c>
      <c r="L106" s="29">
        <v>41.05</v>
      </c>
      <c r="M106" s="29">
        <v>26276.62</v>
      </c>
      <c r="N106" s="29">
        <v>4213.97</v>
      </c>
      <c r="O106" s="29">
        <v>364311.35</v>
      </c>
      <c r="P106" s="29">
        <v>21.98</v>
      </c>
      <c r="Q106" s="29">
        <v>0</v>
      </c>
      <c r="R106" s="29">
        <v>0</v>
      </c>
      <c r="S106" s="29">
        <v>239.05</v>
      </c>
      <c r="T106" s="29">
        <v>0</v>
      </c>
      <c r="U106" s="29">
        <v>0</v>
      </c>
      <c r="V106" s="29">
        <v>0</v>
      </c>
      <c r="W106" s="29">
        <v>243000</v>
      </c>
      <c r="X106" s="29">
        <v>0</v>
      </c>
      <c r="Y106" s="29">
        <v>0</v>
      </c>
      <c r="Z106" s="29">
        <v>0</v>
      </c>
      <c r="AA106" s="29">
        <v>57501</v>
      </c>
      <c r="AB106" s="29">
        <v>1200651.29</v>
      </c>
      <c r="AC106" s="29">
        <v>0</v>
      </c>
      <c r="AD106" s="29">
        <v>0</v>
      </c>
      <c r="AE106" s="29">
        <v>137863.24</v>
      </c>
      <c r="AF106" s="29">
        <v>0</v>
      </c>
      <c r="AG106" s="29">
        <v>0</v>
      </c>
      <c r="AH106" s="29">
        <v>265438.05000000005</v>
      </c>
      <c r="AI106" s="29">
        <v>18733.580000000002</v>
      </c>
      <c r="AJ106" s="29">
        <v>0</v>
      </c>
      <c r="AK106" s="29">
        <v>52805.43</v>
      </c>
      <c r="AL106" s="29">
        <v>0</v>
      </c>
      <c r="AM106" s="29">
        <v>0</v>
      </c>
      <c r="AN106" s="29">
        <v>121587.62</v>
      </c>
      <c r="AO106" s="29">
        <v>268844.01999999996</v>
      </c>
      <c r="AP106" s="29">
        <v>86787.18</v>
      </c>
      <c r="AQ106" s="29">
        <v>0</v>
      </c>
      <c r="AR106" s="29">
        <v>250751.25</v>
      </c>
      <c r="AS106" s="29">
        <v>172541.44</v>
      </c>
      <c r="AT106" s="29">
        <v>605.75</v>
      </c>
      <c r="AU106" s="29">
        <v>0</v>
      </c>
      <c r="AV106" s="29">
        <v>0</v>
      </c>
      <c r="AW106" s="29">
        <v>0</v>
      </c>
      <c r="AX106" s="29">
        <v>101917.06999999998</v>
      </c>
      <c r="AY106" s="29">
        <v>16516.59</v>
      </c>
      <c r="AZ106" s="29">
        <v>1000</v>
      </c>
      <c r="BA106" s="29">
        <v>3300</v>
      </c>
      <c r="BB106" s="29">
        <v>0</v>
      </c>
      <c r="BC106" s="29">
        <v>103352.57</v>
      </c>
      <c r="BD106" s="29">
        <v>81183</v>
      </c>
      <c r="BE106" s="29">
        <v>0</v>
      </c>
      <c r="BF106" s="29">
        <v>0</v>
      </c>
      <c r="BG106" s="29">
        <v>0</v>
      </c>
      <c r="BH106" s="29">
        <v>2597</v>
      </c>
      <c r="BI106" s="29">
        <v>16016.82</v>
      </c>
      <c r="BJ106" s="29">
        <v>20664.98</v>
      </c>
      <c r="BK106" s="29">
        <v>11035.69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29">
        <v>0</v>
      </c>
      <c r="BS106" s="29">
        <v>0</v>
      </c>
      <c r="BT106" s="29">
        <v>0</v>
      </c>
      <c r="BU106" s="29">
        <v>4026.91</v>
      </c>
      <c r="BV106" s="29">
        <v>10234.1</v>
      </c>
      <c r="BW106" s="29">
        <v>2899.09</v>
      </c>
      <c r="BX106" s="29">
        <v>0</v>
      </c>
      <c r="BY106" s="29">
        <v>4323.93</v>
      </c>
      <c r="BZ106" s="29">
        <v>1296.58</v>
      </c>
      <c r="CA106" s="29">
        <v>0</v>
      </c>
      <c r="CB106" s="29">
        <v>0</v>
      </c>
      <c r="CC106" s="29">
        <v>8970.48</v>
      </c>
      <c r="CD106" s="29">
        <v>0</v>
      </c>
      <c r="CE106" s="29">
        <v>2253.21</v>
      </c>
      <c r="CF106" s="29">
        <v>9992.815635032086</v>
      </c>
      <c r="CG106" s="29">
        <v>674831.25</v>
      </c>
      <c r="CH106" s="29">
        <v>1615179.64</v>
      </c>
      <c r="CI106" s="29">
        <v>366288.06</v>
      </c>
      <c r="CJ106" s="29">
        <v>111033.08</v>
      </c>
      <c r="CK106" s="29">
        <v>0</v>
      </c>
      <c r="CL106" s="29">
        <v>0</v>
      </c>
      <c r="CM106" s="29">
        <v>0</v>
      </c>
      <c r="CN106" s="29">
        <v>0</v>
      </c>
      <c r="CO106" s="29">
        <v>156390.97</v>
      </c>
      <c r="CP106" s="29">
        <v>19685</v>
      </c>
      <c r="CQ106" s="29">
        <v>0</v>
      </c>
      <c r="CR106" s="29">
        <v>0</v>
      </c>
      <c r="CS106" s="29">
        <v>141824.76999999999</v>
      </c>
      <c r="CT106" s="29">
        <v>26001.759999999998</v>
      </c>
      <c r="CU106" s="5">
        <v>1.512</v>
      </c>
      <c r="CV106" s="5">
        <v>3.383</v>
      </c>
      <c r="CW106" s="5">
        <v>7.0010000000000003</v>
      </c>
      <c r="CX106" s="5">
        <v>0.41399999999999998</v>
      </c>
      <c r="CY106" s="5">
        <v>0.79500000000000004</v>
      </c>
      <c r="CZ106" s="5">
        <v>0</v>
      </c>
      <c r="DA106" s="5"/>
      <c r="DB106" s="13">
        <v>767757638</v>
      </c>
      <c r="DC106" s="13">
        <v>37745361</v>
      </c>
      <c r="DD106" s="13">
        <v>41524461</v>
      </c>
      <c r="DE106" s="4">
        <v>41</v>
      </c>
      <c r="DF106" s="4">
        <v>280</v>
      </c>
      <c r="DG106" s="6">
        <v>48</v>
      </c>
      <c r="DH106" s="6">
        <v>3</v>
      </c>
      <c r="DI106" s="6">
        <v>266</v>
      </c>
      <c r="DJ106" s="5">
        <v>6.9999999999999993E-3</v>
      </c>
      <c r="DK106" s="41">
        <v>0.214</v>
      </c>
      <c r="DL106" s="41">
        <f>DE106/DF106</f>
        <v>0.14642857142857144</v>
      </c>
      <c r="DM106" s="4">
        <f>DF106/(DY106+DZ106)</f>
        <v>13.474494706448512</v>
      </c>
      <c r="DN106" s="41">
        <f>(DQ106+DR106)/(DT106+DU106)</f>
        <v>0.92490462090300718</v>
      </c>
      <c r="DO106" s="43">
        <v>11</v>
      </c>
      <c r="DP106" s="28">
        <v>15.430769230769231</v>
      </c>
      <c r="DQ106" s="28">
        <v>148.89269461077842</v>
      </c>
      <c r="DR106" s="28">
        <v>94.806057884231535</v>
      </c>
      <c r="DS106" s="28">
        <v>15.430769230769231</v>
      </c>
      <c r="DT106" s="28">
        <v>164.1676646706587</v>
      </c>
      <c r="DU106" s="28">
        <v>99.317614770459087</v>
      </c>
      <c r="DV106" s="54">
        <v>46094.97336561745</v>
      </c>
      <c r="DW106" s="55">
        <v>15.739130434782609</v>
      </c>
      <c r="DX106" s="56">
        <v>0.17391304347826086</v>
      </c>
      <c r="DY106" s="55">
        <v>20.779999999999994</v>
      </c>
      <c r="DZ106" s="55">
        <v>0</v>
      </c>
      <c r="EA106" s="44">
        <v>19.600000000000001</v>
      </c>
      <c r="EB106" s="44">
        <v>21.8</v>
      </c>
      <c r="EC106" s="44">
        <v>23</v>
      </c>
      <c r="ED106" s="44">
        <v>23.1</v>
      </c>
      <c r="EE106" s="44">
        <v>22</v>
      </c>
      <c r="EF106" s="45">
        <v>10</v>
      </c>
      <c r="EG106" s="53">
        <v>1091549.32</v>
      </c>
      <c r="EH106" s="53">
        <v>18885.61</v>
      </c>
      <c r="EI106" s="53">
        <v>0</v>
      </c>
      <c r="EJ106" s="53">
        <v>88573.61</v>
      </c>
      <c r="EK106" s="53">
        <v>196876.28999999998</v>
      </c>
      <c r="EL106" s="53">
        <v>48319</v>
      </c>
      <c r="EM106" s="53">
        <v>0</v>
      </c>
      <c r="EN106" s="53">
        <v>78183.520000000004</v>
      </c>
      <c r="EO106" s="53">
        <v>70081.66</v>
      </c>
      <c r="EP106" s="53">
        <v>40011.17</v>
      </c>
      <c r="EQ106" s="53">
        <v>3447.5</v>
      </c>
      <c r="ER106" s="53">
        <v>8970.48</v>
      </c>
      <c r="ES106" s="53">
        <v>0</v>
      </c>
      <c r="ET106" s="53">
        <v>56617</v>
      </c>
      <c r="EU106" s="53">
        <v>291531.11</v>
      </c>
      <c r="EV106" s="53">
        <v>2545.5700000000002</v>
      </c>
      <c r="EW106" s="53">
        <v>0</v>
      </c>
      <c r="EX106" s="53">
        <v>20998</v>
      </c>
      <c r="EY106" s="53">
        <v>56306.069999999992</v>
      </c>
      <c r="EZ106" s="53">
        <v>29149.71</v>
      </c>
      <c r="FA106" s="53">
        <v>0</v>
      </c>
      <c r="FB106" s="53">
        <v>24106.09</v>
      </c>
      <c r="FC106" s="53">
        <v>12316.29</v>
      </c>
      <c r="FD106" s="53">
        <v>5445.31</v>
      </c>
      <c r="FE106" s="53">
        <v>462.03</v>
      </c>
      <c r="FF106" s="53">
        <v>0</v>
      </c>
      <c r="FG106" s="53">
        <v>0</v>
      </c>
      <c r="FH106" s="53">
        <v>6581.2999999999993</v>
      </c>
      <c r="FI106" s="53">
        <v>97626.75</v>
      </c>
      <c r="FJ106" s="53">
        <v>18733.580000000002</v>
      </c>
      <c r="FK106" s="53">
        <v>0</v>
      </c>
      <c r="FL106" s="53">
        <v>27623.73</v>
      </c>
      <c r="FM106" s="53">
        <v>25241.759999999998</v>
      </c>
      <c r="FN106" s="53">
        <v>11570.88</v>
      </c>
      <c r="FO106" s="53">
        <v>0</v>
      </c>
      <c r="FP106" s="53">
        <v>177518.87</v>
      </c>
      <c r="FQ106" s="53">
        <v>32992.980000000003</v>
      </c>
      <c r="FR106" s="53">
        <v>7510.98</v>
      </c>
      <c r="FS106" s="53">
        <v>0</v>
      </c>
      <c r="FT106" s="53">
        <v>0</v>
      </c>
      <c r="FU106" s="53">
        <v>0</v>
      </c>
      <c r="FV106" s="53">
        <v>26620.57</v>
      </c>
      <c r="FW106" s="53">
        <v>174565.83000000005</v>
      </c>
      <c r="FX106" s="53">
        <v>298.52</v>
      </c>
      <c r="FY106" s="53">
        <v>0</v>
      </c>
      <c r="FZ106" s="53">
        <v>14300.87</v>
      </c>
      <c r="GA106" s="53">
        <v>5263.1</v>
      </c>
      <c r="GB106" s="53">
        <v>3612.68</v>
      </c>
      <c r="GC106" s="53">
        <v>0</v>
      </c>
      <c r="GD106" s="53">
        <v>45921.77</v>
      </c>
      <c r="GE106" s="53">
        <v>46966.49</v>
      </c>
      <c r="GF106" s="53">
        <v>86757.23</v>
      </c>
      <c r="GG106" s="53">
        <v>362.53</v>
      </c>
      <c r="GH106" s="53">
        <v>0</v>
      </c>
      <c r="GI106" s="53">
        <v>0</v>
      </c>
      <c r="GJ106" s="53">
        <v>26818.59</v>
      </c>
      <c r="GK106" s="53">
        <v>0</v>
      </c>
      <c r="GL106" s="53">
        <v>0</v>
      </c>
      <c r="GM106" s="53">
        <v>0</v>
      </c>
      <c r="GN106" s="53">
        <v>0</v>
      </c>
      <c r="GO106" s="53">
        <v>0</v>
      </c>
      <c r="GP106" s="53">
        <v>0</v>
      </c>
      <c r="GQ106" s="53">
        <v>0</v>
      </c>
      <c r="GR106" s="53">
        <v>0</v>
      </c>
      <c r="GS106" s="53">
        <v>81183</v>
      </c>
      <c r="GT106" s="53">
        <v>0</v>
      </c>
      <c r="GU106" s="53">
        <v>0</v>
      </c>
      <c r="GV106" s="53">
        <v>0</v>
      </c>
      <c r="GW106" s="53">
        <v>0</v>
      </c>
      <c r="GX106" s="53">
        <v>0</v>
      </c>
      <c r="GY106" s="53">
        <v>1485</v>
      </c>
      <c r="GZ106" s="53">
        <v>0</v>
      </c>
      <c r="HA106" s="53">
        <v>0</v>
      </c>
      <c r="HB106" s="53">
        <v>11299.89</v>
      </c>
      <c r="HC106" s="53">
        <v>7426.59</v>
      </c>
      <c r="HD106" s="53">
        <v>334</v>
      </c>
      <c r="HE106" s="53">
        <v>0</v>
      </c>
      <c r="HF106" s="53">
        <v>32697.5</v>
      </c>
      <c r="HG106" s="53">
        <v>11480.6</v>
      </c>
      <c r="HH106" s="53">
        <v>2705.83</v>
      </c>
      <c r="HI106" s="53">
        <v>0</v>
      </c>
      <c r="HJ106" s="53">
        <v>0</v>
      </c>
      <c r="HK106" s="53">
        <v>2597</v>
      </c>
      <c r="HL106" s="53">
        <v>3549.64</v>
      </c>
    </row>
    <row r="107" spans="1:220" ht="18" customHeight="1" x14ac:dyDescent="0.3">
      <c r="A107" s="2">
        <v>23003</v>
      </c>
      <c r="B107" s="3" t="s">
        <v>74</v>
      </c>
      <c r="C107" s="3" t="s">
        <v>489</v>
      </c>
      <c r="D107" s="6">
        <v>563.79741977000003</v>
      </c>
      <c r="E107" s="15" t="s">
        <v>72</v>
      </c>
      <c r="F107" s="4">
        <v>136</v>
      </c>
      <c r="G107" s="29">
        <v>179090.64</v>
      </c>
      <c r="H107" s="29">
        <v>4168.53</v>
      </c>
      <c r="I107" s="29">
        <v>929549.83</v>
      </c>
      <c r="J107" s="29">
        <v>407714.66</v>
      </c>
      <c r="K107" s="29">
        <v>165340.95000000001</v>
      </c>
      <c r="L107" s="29">
        <v>0</v>
      </c>
      <c r="M107" s="29">
        <v>0</v>
      </c>
      <c r="N107" s="29">
        <v>14349</v>
      </c>
      <c r="O107" s="29">
        <v>94994.05</v>
      </c>
      <c r="P107" s="29">
        <v>0</v>
      </c>
      <c r="Q107" s="29">
        <v>20291</v>
      </c>
      <c r="R107" s="29">
        <v>64291</v>
      </c>
      <c r="S107" s="29">
        <v>0</v>
      </c>
      <c r="T107" s="29">
        <v>0</v>
      </c>
      <c r="U107" s="29">
        <v>0</v>
      </c>
      <c r="V107" s="29">
        <v>0</v>
      </c>
      <c r="W107" s="29">
        <v>813741</v>
      </c>
      <c r="X107" s="29">
        <v>110000</v>
      </c>
      <c r="Y107" s="29">
        <v>20291</v>
      </c>
      <c r="Z107" s="29">
        <v>0</v>
      </c>
      <c r="AA107" s="29">
        <v>54387</v>
      </c>
      <c r="AB107" s="29">
        <v>1108867.74</v>
      </c>
      <c r="AC107" s="29">
        <v>0</v>
      </c>
      <c r="AD107" s="29">
        <v>0</v>
      </c>
      <c r="AE107" s="29">
        <v>31230.43</v>
      </c>
      <c r="AF107" s="29">
        <v>0</v>
      </c>
      <c r="AG107" s="29">
        <v>0</v>
      </c>
      <c r="AH107" s="29">
        <v>172313.25</v>
      </c>
      <c r="AI107" s="29">
        <v>512.89</v>
      </c>
      <c r="AJ107" s="29">
        <v>0</v>
      </c>
      <c r="AK107" s="29">
        <v>0</v>
      </c>
      <c r="AL107" s="29">
        <v>0</v>
      </c>
      <c r="AM107" s="29">
        <v>0</v>
      </c>
      <c r="AN107" s="29">
        <v>171429</v>
      </c>
      <c r="AO107" s="29">
        <v>338844.3</v>
      </c>
      <c r="AP107" s="29">
        <v>138128.62</v>
      </c>
      <c r="AQ107" s="29">
        <v>0</v>
      </c>
      <c r="AR107" s="29">
        <v>250659.88</v>
      </c>
      <c r="AS107" s="29">
        <v>108408.24</v>
      </c>
      <c r="AT107" s="29">
        <v>8308.9500000000007</v>
      </c>
      <c r="AU107" s="29">
        <v>0</v>
      </c>
      <c r="AV107" s="29">
        <v>0</v>
      </c>
      <c r="AW107" s="29">
        <v>0</v>
      </c>
      <c r="AX107" s="29">
        <v>72013.920000000013</v>
      </c>
      <c r="AY107" s="29">
        <v>1015.25</v>
      </c>
      <c r="AZ107" s="29">
        <v>0</v>
      </c>
      <c r="BA107" s="29">
        <v>0</v>
      </c>
      <c r="BB107" s="29">
        <v>0</v>
      </c>
      <c r="BC107" s="29">
        <v>65949.27</v>
      </c>
      <c r="BD107" s="29">
        <v>0</v>
      </c>
      <c r="BE107" s="29">
        <v>8893.2999999999993</v>
      </c>
      <c r="BF107" s="29">
        <v>0</v>
      </c>
      <c r="BG107" s="29">
        <v>0</v>
      </c>
      <c r="BH107" s="29">
        <v>0</v>
      </c>
      <c r="BI107" s="29">
        <v>7682.95</v>
      </c>
      <c r="BJ107" s="29">
        <v>74544.320000000007</v>
      </c>
      <c r="BK107" s="29">
        <v>0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29">
        <v>0</v>
      </c>
      <c r="BS107" s="29">
        <v>0</v>
      </c>
      <c r="BT107" s="29">
        <v>0</v>
      </c>
      <c r="BU107" s="29">
        <v>0</v>
      </c>
      <c r="BV107" s="29">
        <v>0</v>
      </c>
      <c r="BW107" s="29">
        <v>0</v>
      </c>
      <c r="BX107" s="29">
        <v>0</v>
      </c>
      <c r="BY107" s="29">
        <v>0</v>
      </c>
      <c r="BZ107" s="29">
        <v>0</v>
      </c>
      <c r="CA107" s="29">
        <v>0</v>
      </c>
      <c r="CB107" s="29">
        <v>0</v>
      </c>
      <c r="CC107" s="29">
        <v>0</v>
      </c>
      <c r="CD107" s="29">
        <v>0</v>
      </c>
      <c r="CE107" s="29">
        <v>0</v>
      </c>
      <c r="CF107" s="29">
        <v>19740.488986017604</v>
      </c>
      <c r="CG107" s="29">
        <v>19747.03</v>
      </c>
      <c r="CH107" s="29">
        <v>587133.30000000005</v>
      </c>
      <c r="CI107" s="29">
        <v>25760.92</v>
      </c>
      <c r="CJ107" s="29">
        <v>0</v>
      </c>
      <c r="CK107" s="29">
        <v>5563103.4000000004</v>
      </c>
      <c r="CL107" s="29">
        <v>1619551.56</v>
      </c>
      <c r="CM107" s="29">
        <v>0</v>
      </c>
      <c r="CN107" s="29">
        <v>0</v>
      </c>
      <c r="CO107" s="29">
        <v>96711.33</v>
      </c>
      <c r="CP107" s="29">
        <v>0</v>
      </c>
      <c r="CQ107" s="29">
        <v>0</v>
      </c>
      <c r="CR107" s="29">
        <v>0</v>
      </c>
      <c r="CS107" s="29">
        <v>119931.62</v>
      </c>
      <c r="CT107" s="29">
        <v>0</v>
      </c>
      <c r="CU107" s="5">
        <v>1.512</v>
      </c>
      <c r="CV107" s="5">
        <v>3.383</v>
      </c>
      <c r="CW107" s="5">
        <v>7.0010000000000003</v>
      </c>
      <c r="CX107" s="5">
        <v>1.5669999999999999</v>
      </c>
      <c r="CY107" s="5">
        <v>2.665</v>
      </c>
      <c r="CZ107" s="5">
        <v>0</v>
      </c>
      <c r="DA107" s="5"/>
      <c r="DB107" s="13">
        <v>50157170</v>
      </c>
      <c r="DC107" s="13">
        <v>9546060</v>
      </c>
      <c r="DD107" s="13">
        <v>4285094</v>
      </c>
      <c r="DE107" s="4">
        <v>30</v>
      </c>
      <c r="DF107" s="4">
        <v>143</v>
      </c>
      <c r="DG107" s="6">
        <v>120</v>
      </c>
      <c r="DH107" s="6">
        <v>4</v>
      </c>
      <c r="DI107" s="6">
        <v>136</v>
      </c>
      <c r="DJ107" s="5">
        <v>2.2000000000000002E-2</v>
      </c>
      <c r="DK107" s="41"/>
      <c r="DL107" s="41">
        <f>DE107/DF107</f>
        <v>0.20979020979020979</v>
      </c>
      <c r="DM107" s="4">
        <f>DF107/(DY107+DZ107)</f>
        <v>9.6949152542372854</v>
      </c>
      <c r="DN107" s="41">
        <f>(DQ107+DR107)/(DT107+DU107)</f>
        <v>0.89066150033291402</v>
      </c>
      <c r="DO107" s="43">
        <v>4</v>
      </c>
      <c r="DP107" s="28">
        <v>6.5128205128205119</v>
      </c>
      <c r="DQ107" s="28">
        <v>62.845151098901098</v>
      </c>
      <c r="DR107" s="28">
        <v>47.402756410256401</v>
      </c>
      <c r="DS107" s="28">
        <v>6.5128205128205119</v>
      </c>
      <c r="DT107" s="28">
        <v>68.211538461538467</v>
      </c>
      <c r="DU107" s="28">
        <v>55.570512820512818</v>
      </c>
      <c r="DV107" s="54">
        <v>42243.275239167124</v>
      </c>
      <c r="DW107" s="55">
        <v>4.3571428571428568</v>
      </c>
      <c r="DX107" s="56">
        <v>0.14285714285714285</v>
      </c>
      <c r="DY107" s="55">
        <v>13.750000000000004</v>
      </c>
      <c r="DZ107" s="55">
        <v>1</v>
      </c>
      <c r="EA107" s="44"/>
      <c r="EB107" s="44"/>
      <c r="EC107" s="44"/>
      <c r="ED107" s="44"/>
      <c r="EE107" s="44"/>
      <c r="EF107" s="45">
        <v>4</v>
      </c>
      <c r="EG107" s="53">
        <v>912236.5</v>
      </c>
      <c r="EH107" s="53">
        <v>0</v>
      </c>
      <c r="EI107" s="53">
        <v>0</v>
      </c>
      <c r="EJ107" s="53">
        <v>17259.080000000002</v>
      </c>
      <c r="EK107" s="53">
        <v>45313.8</v>
      </c>
      <c r="EL107" s="53">
        <v>51510.49</v>
      </c>
      <c r="EM107" s="53">
        <v>0</v>
      </c>
      <c r="EN107" s="53">
        <v>66067.83</v>
      </c>
      <c r="EO107" s="53">
        <v>49104.42</v>
      </c>
      <c r="EP107" s="53">
        <v>45228.26</v>
      </c>
      <c r="EQ107" s="53">
        <v>0</v>
      </c>
      <c r="ER107" s="53">
        <v>0</v>
      </c>
      <c r="ES107" s="53">
        <v>0</v>
      </c>
      <c r="ET107" s="53">
        <v>39246.67</v>
      </c>
      <c r="EU107" s="53">
        <v>233540.81</v>
      </c>
      <c r="EV107" s="53">
        <v>0</v>
      </c>
      <c r="EW107" s="53">
        <v>0</v>
      </c>
      <c r="EX107" s="53">
        <v>4245.62</v>
      </c>
      <c r="EY107" s="53">
        <v>5777.04</v>
      </c>
      <c r="EZ107" s="53">
        <v>12626.08</v>
      </c>
      <c r="FA107" s="53">
        <v>0</v>
      </c>
      <c r="FB107" s="53">
        <v>18394.05</v>
      </c>
      <c r="FC107" s="53">
        <v>5709.92</v>
      </c>
      <c r="FD107" s="53">
        <v>22918.9</v>
      </c>
      <c r="FE107" s="53">
        <v>0</v>
      </c>
      <c r="FF107" s="53">
        <v>0</v>
      </c>
      <c r="FG107" s="53">
        <v>0</v>
      </c>
      <c r="FH107" s="53">
        <v>5799.72</v>
      </c>
      <c r="FI107" s="53">
        <v>87970.59</v>
      </c>
      <c r="FJ107" s="53">
        <v>0</v>
      </c>
      <c r="FK107" s="53">
        <v>0</v>
      </c>
      <c r="FL107" s="53">
        <v>211396.76</v>
      </c>
      <c r="FM107" s="53">
        <v>272689.99</v>
      </c>
      <c r="FN107" s="53">
        <v>65843.070000000007</v>
      </c>
      <c r="FO107" s="53">
        <v>0</v>
      </c>
      <c r="FP107" s="53">
        <v>153123.57</v>
      </c>
      <c r="FQ107" s="53">
        <v>15405.18</v>
      </c>
      <c r="FR107" s="53">
        <v>9542.58</v>
      </c>
      <c r="FS107" s="53">
        <v>0</v>
      </c>
      <c r="FT107" s="53">
        <v>0</v>
      </c>
      <c r="FU107" s="53">
        <v>0</v>
      </c>
      <c r="FV107" s="53">
        <v>23700</v>
      </c>
      <c r="FW107" s="53">
        <v>78603.520000000004</v>
      </c>
      <c r="FX107" s="53">
        <v>512.89</v>
      </c>
      <c r="FY107" s="53">
        <v>0</v>
      </c>
      <c r="FZ107" s="53">
        <v>12891.61</v>
      </c>
      <c r="GA107" s="53">
        <v>5053.16</v>
      </c>
      <c r="GB107" s="53">
        <v>7046.95</v>
      </c>
      <c r="GC107" s="53">
        <v>0</v>
      </c>
      <c r="GD107" s="53">
        <v>24965.7</v>
      </c>
      <c r="GE107" s="53">
        <v>38188.720000000001</v>
      </c>
      <c r="GF107" s="53">
        <v>56744.130000000005</v>
      </c>
      <c r="GG107" s="53">
        <v>0</v>
      </c>
      <c r="GH107" s="53">
        <v>0</v>
      </c>
      <c r="GI107" s="53">
        <v>0</v>
      </c>
      <c r="GJ107" s="53">
        <v>10582.81</v>
      </c>
      <c r="GK107" s="53">
        <v>0</v>
      </c>
      <c r="GL107" s="53">
        <v>0</v>
      </c>
      <c r="GM107" s="53">
        <v>0</v>
      </c>
      <c r="GN107" s="53">
        <v>0</v>
      </c>
      <c r="GO107" s="53">
        <v>0</v>
      </c>
      <c r="GP107" s="53">
        <v>0</v>
      </c>
      <c r="GQ107" s="53">
        <v>0</v>
      </c>
      <c r="GR107" s="53">
        <v>0</v>
      </c>
      <c r="GS107" s="53">
        <v>0</v>
      </c>
      <c r="GT107" s="53">
        <v>0</v>
      </c>
      <c r="GU107" s="53">
        <v>0</v>
      </c>
      <c r="GV107" s="53">
        <v>0</v>
      </c>
      <c r="GW107" s="53">
        <v>0</v>
      </c>
      <c r="GX107" s="53">
        <v>0</v>
      </c>
      <c r="GY107" s="53">
        <v>60</v>
      </c>
      <c r="GZ107" s="53">
        <v>0</v>
      </c>
      <c r="HA107" s="53">
        <v>0</v>
      </c>
      <c r="HB107" s="53">
        <v>1195.5</v>
      </c>
      <c r="HC107" s="53">
        <v>10010.310000000001</v>
      </c>
      <c r="HD107" s="53">
        <v>1102.03</v>
      </c>
      <c r="HE107" s="53">
        <v>0</v>
      </c>
      <c r="HF107" s="53">
        <v>54058</v>
      </c>
      <c r="HG107" s="53">
        <v>0</v>
      </c>
      <c r="HH107" s="53">
        <v>2700</v>
      </c>
      <c r="HI107" s="53">
        <v>0</v>
      </c>
      <c r="HJ107" s="53">
        <v>0</v>
      </c>
      <c r="HK107" s="53">
        <v>0</v>
      </c>
      <c r="HL107" s="53">
        <v>367.67</v>
      </c>
    </row>
    <row r="108" spans="1:220" ht="18" customHeight="1" x14ac:dyDescent="0.3">
      <c r="A108" s="2">
        <v>65001</v>
      </c>
      <c r="B108" s="3" t="s">
        <v>401</v>
      </c>
      <c r="C108" s="3" t="s">
        <v>583</v>
      </c>
      <c r="D108" s="6">
        <v>2099.17402864</v>
      </c>
      <c r="E108" s="15" t="s">
        <v>208</v>
      </c>
      <c r="F108" s="4">
        <v>1338</v>
      </c>
      <c r="G108" s="29">
        <v>907569.76</v>
      </c>
      <c r="H108" s="29">
        <v>550</v>
      </c>
      <c r="I108" s="29">
        <v>7521019.9199999999</v>
      </c>
      <c r="J108" s="29">
        <v>5262837.7699999996</v>
      </c>
      <c r="K108" s="29">
        <v>2797850.77</v>
      </c>
      <c r="L108" s="29">
        <v>0</v>
      </c>
      <c r="M108" s="29">
        <v>0</v>
      </c>
      <c r="N108" s="29">
        <v>178109</v>
      </c>
      <c r="O108" s="29">
        <v>97454.39</v>
      </c>
      <c r="P108" s="29">
        <v>0</v>
      </c>
      <c r="Q108" s="29">
        <v>2366252</v>
      </c>
      <c r="R108" s="29">
        <v>1412826.1</v>
      </c>
      <c r="S108" s="29">
        <v>70.900000000000006</v>
      </c>
      <c r="T108" s="29">
        <v>0</v>
      </c>
      <c r="U108" s="29">
        <v>0</v>
      </c>
      <c r="V108" s="29">
        <v>0</v>
      </c>
      <c r="W108" s="29">
        <v>7184363</v>
      </c>
      <c r="X108" s="29">
        <v>0</v>
      </c>
      <c r="Y108" s="29">
        <v>2366252</v>
      </c>
      <c r="Z108" s="29">
        <v>0</v>
      </c>
      <c r="AA108" s="29">
        <v>71147</v>
      </c>
      <c r="AB108" s="29">
        <v>9680931.25</v>
      </c>
      <c r="AC108" s="29">
        <v>348250.22</v>
      </c>
      <c r="AD108" s="29">
        <v>0</v>
      </c>
      <c r="AE108" s="29">
        <v>178351.85</v>
      </c>
      <c r="AF108" s="29">
        <v>0</v>
      </c>
      <c r="AG108" s="29">
        <v>0</v>
      </c>
      <c r="AH108" s="29">
        <v>2115523.4900000002</v>
      </c>
      <c r="AI108" s="29">
        <v>149967.46</v>
      </c>
      <c r="AJ108" s="29">
        <v>0</v>
      </c>
      <c r="AK108" s="29">
        <v>0</v>
      </c>
      <c r="AL108" s="29">
        <v>0</v>
      </c>
      <c r="AM108" s="29">
        <v>0</v>
      </c>
      <c r="AN108" s="29">
        <v>1251710.6300000001</v>
      </c>
      <c r="AO108" s="29">
        <v>2504659.64</v>
      </c>
      <c r="AP108" s="29">
        <v>701660.96</v>
      </c>
      <c r="AQ108" s="29">
        <v>0</v>
      </c>
      <c r="AR108" s="29">
        <v>2693333.83</v>
      </c>
      <c r="AS108" s="29">
        <v>2277113.96</v>
      </c>
      <c r="AT108" s="29">
        <v>181784.77</v>
      </c>
      <c r="AU108" s="29">
        <v>563172.31999999995</v>
      </c>
      <c r="AV108" s="29">
        <v>125992.93</v>
      </c>
      <c r="AW108" s="29">
        <v>1141254.21</v>
      </c>
      <c r="AX108" s="29">
        <v>258524.03</v>
      </c>
      <c r="AY108" s="29">
        <v>84829</v>
      </c>
      <c r="AZ108" s="29">
        <v>0</v>
      </c>
      <c r="BA108" s="29">
        <v>0</v>
      </c>
      <c r="BB108" s="29">
        <v>208001.1</v>
      </c>
      <c r="BC108" s="29">
        <v>201318.97</v>
      </c>
      <c r="BD108" s="29">
        <v>541319</v>
      </c>
      <c r="BE108" s="29">
        <v>0</v>
      </c>
      <c r="BF108" s="29">
        <v>0</v>
      </c>
      <c r="BG108" s="29">
        <v>0</v>
      </c>
      <c r="BH108" s="29">
        <v>1271203.33</v>
      </c>
      <c r="BI108" s="29">
        <v>0</v>
      </c>
      <c r="BJ108" s="29">
        <v>921861.80000000016</v>
      </c>
      <c r="BK108" s="29">
        <v>187657.21</v>
      </c>
      <c r="BL108" s="29">
        <v>0</v>
      </c>
      <c r="BM108" s="29">
        <v>0</v>
      </c>
      <c r="BN108" s="29">
        <v>0</v>
      </c>
      <c r="BO108" s="29">
        <v>0</v>
      </c>
      <c r="BP108" s="29">
        <v>68065.84</v>
      </c>
      <c r="BQ108" s="29">
        <v>0</v>
      </c>
      <c r="BR108" s="29">
        <v>0</v>
      </c>
      <c r="BS108" s="29">
        <v>0</v>
      </c>
      <c r="BT108" s="29">
        <v>0</v>
      </c>
      <c r="BU108" s="29">
        <v>0</v>
      </c>
      <c r="BV108" s="29">
        <v>0</v>
      </c>
      <c r="BW108" s="29">
        <v>0</v>
      </c>
      <c r="BX108" s="29">
        <v>0</v>
      </c>
      <c r="BY108" s="29">
        <v>0</v>
      </c>
      <c r="BZ108" s="29">
        <v>0</v>
      </c>
      <c r="CA108" s="29">
        <v>0</v>
      </c>
      <c r="CB108" s="29">
        <v>0</v>
      </c>
      <c r="CC108" s="29">
        <v>0</v>
      </c>
      <c r="CD108" s="29">
        <v>0</v>
      </c>
      <c r="CE108" s="29">
        <v>0</v>
      </c>
      <c r="CF108" s="29">
        <v>17887.620413351393</v>
      </c>
      <c r="CG108" s="29">
        <v>85697.76</v>
      </c>
      <c r="CH108" s="29">
        <v>522566.16</v>
      </c>
      <c r="CI108" s="29">
        <v>1726240.72</v>
      </c>
      <c r="CJ108" s="29">
        <v>11432.03</v>
      </c>
      <c r="CK108" s="29">
        <v>24128440.620000001</v>
      </c>
      <c r="CL108" s="29">
        <v>15864959.939999999</v>
      </c>
      <c r="CM108" s="29">
        <v>0</v>
      </c>
      <c r="CN108" s="29">
        <v>2219083.0299999998</v>
      </c>
      <c r="CO108" s="29">
        <v>1061213.77</v>
      </c>
      <c r="CP108" s="29">
        <v>0</v>
      </c>
      <c r="CQ108" s="29">
        <v>0</v>
      </c>
      <c r="CR108" s="29">
        <v>15741730.359999999</v>
      </c>
      <c r="CS108" s="29">
        <v>1313569.46</v>
      </c>
      <c r="CT108" s="29">
        <v>0</v>
      </c>
      <c r="CU108" s="5">
        <v>1.512</v>
      </c>
      <c r="CV108" s="5">
        <v>3.383</v>
      </c>
      <c r="CW108" s="5">
        <v>7.0010000000000003</v>
      </c>
      <c r="CX108" s="5">
        <v>1.5669999999999999</v>
      </c>
      <c r="CY108" s="5">
        <v>2.4060000000000001</v>
      </c>
      <c r="CZ108" s="5">
        <v>0</v>
      </c>
      <c r="DA108" s="5"/>
      <c r="DB108" s="13">
        <v>42824420</v>
      </c>
      <c r="DC108" s="13">
        <v>3139340</v>
      </c>
      <c r="DD108" s="13">
        <v>8729409</v>
      </c>
      <c r="DE108" s="4">
        <v>352</v>
      </c>
      <c r="DF108" s="4">
        <v>1414</v>
      </c>
      <c r="DG108" s="6">
        <v>0</v>
      </c>
      <c r="DH108" s="6">
        <v>28</v>
      </c>
      <c r="DI108" s="6">
        <v>1314.96</v>
      </c>
      <c r="DJ108" s="5">
        <v>4.8000000000000001E-2</v>
      </c>
      <c r="DK108" s="41"/>
      <c r="DL108" s="41">
        <f>DE108/DF108</f>
        <v>0.24893917963224893</v>
      </c>
      <c r="DM108" s="4">
        <f>DF108/(DY108+DZ108)</f>
        <v>13.267029461437412</v>
      </c>
      <c r="DN108" s="41">
        <f>(DQ108+DR108)/(DT108+DU108)</f>
        <v>0.87134663268136392</v>
      </c>
      <c r="DO108" s="43">
        <v>4</v>
      </c>
      <c r="DP108" s="28">
        <v>84.380690366483947</v>
      </c>
      <c r="DQ108" s="28">
        <v>1050.3228489811931</v>
      </c>
      <c r="DR108" s="28">
        <v>97.469194312796191</v>
      </c>
      <c r="DS108" s="28">
        <v>84.380690366483947</v>
      </c>
      <c r="DT108" s="28">
        <v>1219.793075654243</v>
      </c>
      <c r="DU108" s="28">
        <v>97.469194312796191</v>
      </c>
      <c r="DV108" s="54">
        <v>54645.222356772167</v>
      </c>
      <c r="DW108" s="55">
        <v>10.542056074766355</v>
      </c>
      <c r="DX108" s="56">
        <v>0.17757009345794392</v>
      </c>
      <c r="DY108" s="55">
        <v>105.90000000000005</v>
      </c>
      <c r="DZ108" s="55">
        <v>0.68</v>
      </c>
      <c r="EA108" s="44"/>
      <c r="EB108" s="44"/>
      <c r="EC108" s="44"/>
      <c r="ED108" s="44"/>
      <c r="EE108" s="44"/>
      <c r="EF108" s="45">
        <v>0</v>
      </c>
      <c r="EG108" s="53">
        <v>8148241.1400000006</v>
      </c>
      <c r="EH108" s="53">
        <v>371487.43</v>
      </c>
      <c r="EI108" s="53">
        <v>0</v>
      </c>
      <c r="EJ108" s="53">
        <v>1303822.5200000003</v>
      </c>
      <c r="EK108" s="53">
        <v>1833601.29</v>
      </c>
      <c r="EL108" s="53">
        <v>245606.85</v>
      </c>
      <c r="EM108" s="53">
        <v>0</v>
      </c>
      <c r="EN108" s="53">
        <v>935710.55</v>
      </c>
      <c r="EO108" s="53">
        <v>1209218.1599999999</v>
      </c>
      <c r="EP108" s="53">
        <v>463512.11000000004</v>
      </c>
      <c r="EQ108" s="53">
        <v>345139.14</v>
      </c>
      <c r="ER108" s="53">
        <v>117039.42</v>
      </c>
      <c r="ES108" s="53">
        <v>0</v>
      </c>
      <c r="ET108" s="53">
        <v>145755.07</v>
      </c>
      <c r="EU108" s="53">
        <v>2391578.7000000002</v>
      </c>
      <c r="EV108" s="53">
        <v>123186.33</v>
      </c>
      <c r="EW108" s="53">
        <v>0</v>
      </c>
      <c r="EX108" s="53">
        <v>363699.19000000006</v>
      </c>
      <c r="EY108" s="53">
        <v>448658.67000000004</v>
      </c>
      <c r="EZ108" s="53">
        <v>149984.25</v>
      </c>
      <c r="FA108" s="53">
        <v>0</v>
      </c>
      <c r="FB108" s="53">
        <v>291587.02</v>
      </c>
      <c r="FC108" s="53">
        <v>353661.22</v>
      </c>
      <c r="FD108" s="53">
        <v>153580.35</v>
      </c>
      <c r="FE108" s="53">
        <v>94635.82</v>
      </c>
      <c r="FF108" s="53">
        <v>8953.51</v>
      </c>
      <c r="FG108" s="53">
        <v>0</v>
      </c>
      <c r="FH108" s="53">
        <v>12988.5</v>
      </c>
      <c r="FI108" s="53">
        <v>926875.8</v>
      </c>
      <c r="FJ108" s="53">
        <v>382.14</v>
      </c>
      <c r="FK108" s="53">
        <v>0</v>
      </c>
      <c r="FL108" s="53">
        <v>387810.04000000004</v>
      </c>
      <c r="FM108" s="53">
        <v>338368.71</v>
      </c>
      <c r="FN108" s="53">
        <v>192197.52</v>
      </c>
      <c r="FO108" s="53">
        <v>197797</v>
      </c>
      <c r="FP108" s="53">
        <v>973669.31</v>
      </c>
      <c r="FQ108" s="53">
        <v>69444.399999999994</v>
      </c>
      <c r="FR108" s="53">
        <v>89436.9</v>
      </c>
      <c r="FS108" s="53">
        <v>91208.340000000011</v>
      </c>
      <c r="FT108" s="53">
        <v>0</v>
      </c>
      <c r="FU108" s="53">
        <v>0</v>
      </c>
      <c r="FV108" s="53">
        <v>44011.47</v>
      </c>
      <c r="FW108" s="53">
        <v>410219.32</v>
      </c>
      <c r="FX108" s="53">
        <v>3161.78</v>
      </c>
      <c r="FY108" s="53">
        <v>0</v>
      </c>
      <c r="FZ108" s="53">
        <v>116927.03</v>
      </c>
      <c r="GA108" s="53">
        <v>59983.070000000007</v>
      </c>
      <c r="GB108" s="53">
        <v>42913.89</v>
      </c>
      <c r="GC108" s="53">
        <v>0</v>
      </c>
      <c r="GD108" s="53">
        <v>369194.95</v>
      </c>
      <c r="GE108" s="53">
        <v>520418.18</v>
      </c>
      <c r="GF108" s="53">
        <v>849620.78</v>
      </c>
      <c r="GG108" s="53">
        <v>30275.37</v>
      </c>
      <c r="GH108" s="53">
        <v>0</v>
      </c>
      <c r="GI108" s="53">
        <v>0</v>
      </c>
      <c r="GJ108" s="53">
        <v>55768.99</v>
      </c>
      <c r="GK108" s="53">
        <v>75487.039999999994</v>
      </c>
      <c r="GL108" s="53">
        <v>0</v>
      </c>
      <c r="GM108" s="53">
        <v>0</v>
      </c>
      <c r="GN108" s="53">
        <v>84829</v>
      </c>
      <c r="GO108" s="53">
        <v>0</v>
      </c>
      <c r="GP108" s="53">
        <v>0</v>
      </c>
      <c r="GQ108" s="53">
        <v>15751934.460000001</v>
      </c>
      <c r="GR108" s="53">
        <v>200118.97</v>
      </c>
      <c r="GS108" s="53">
        <v>541319</v>
      </c>
      <c r="GT108" s="53">
        <v>0</v>
      </c>
      <c r="GU108" s="53">
        <v>0</v>
      </c>
      <c r="GV108" s="53">
        <v>0</v>
      </c>
      <c r="GW108" s="53">
        <v>0</v>
      </c>
      <c r="GX108" s="53">
        <v>0</v>
      </c>
      <c r="GY108" s="53">
        <v>22404.59</v>
      </c>
      <c r="GZ108" s="53">
        <v>0</v>
      </c>
      <c r="HA108" s="53">
        <v>0</v>
      </c>
      <c r="HB108" s="53">
        <v>1313.65</v>
      </c>
      <c r="HC108" s="53">
        <v>11705.11</v>
      </c>
      <c r="HD108" s="53">
        <v>70958.45</v>
      </c>
      <c r="HE108" s="53">
        <v>0</v>
      </c>
      <c r="HF108" s="53">
        <v>124372</v>
      </c>
      <c r="HG108" s="53">
        <v>124372</v>
      </c>
      <c r="HH108" s="53">
        <v>7269.93</v>
      </c>
      <c r="HI108" s="53">
        <v>1913.65</v>
      </c>
      <c r="HJ108" s="53">
        <v>0</v>
      </c>
      <c r="HK108" s="53">
        <v>2412457.54</v>
      </c>
      <c r="HL108" s="53">
        <v>0</v>
      </c>
    </row>
    <row r="109" spans="1:220" ht="18" customHeight="1" x14ac:dyDescent="0.3">
      <c r="A109" s="2">
        <v>39005</v>
      </c>
      <c r="B109" s="3" t="s">
        <v>120</v>
      </c>
      <c r="C109" s="3" t="s">
        <v>519</v>
      </c>
      <c r="D109" s="6">
        <v>191.86728425000001</v>
      </c>
      <c r="E109" s="15" t="s">
        <v>117</v>
      </c>
      <c r="F109" s="4">
        <v>169</v>
      </c>
      <c r="G109" s="29">
        <v>821695.31</v>
      </c>
      <c r="H109" s="29">
        <v>10053.76</v>
      </c>
      <c r="I109" s="29">
        <v>701249.81</v>
      </c>
      <c r="J109" s="29">
        <v>52003.07</v>
      </c>
      <c r="K109" s="29">
        <v>761877.33</v>
      </c>
      <c r="L109" s="29">
        <v>0</v>
      </c>
      <c r="M109" s="29">
        <v>0</v>
      </c>
      <c r="N109" s="29">
        <v>4772.7700000000004</v>
      </c>
      <c r="O109" s="29">
        <v>239183.41</v>
      </c>
      <c r="P109" s="29">
        <v>0</v>
      </c>
      <c r="Q109" s="29">
        <v>0</v>
      </c>
      <c r="R109" s="29">
        <v>42048.44</v>
      </c>
      <c r="S109" s="29">
        <v>20.76</v>
      </c>
      <c r="T109" s="29">
        <v>0</v>
      </c>
      <c r="U109" s="29">
        <v>0</v>
      </c>
      <c r="V109" s="29">
        <v>0</v>
      </c>
      <c r="W109" s="29">
        <v>672738</v>
      </c>
      <c r="X109" s="29">
        <v>0</v>
      </c>
      <c r="Y109" s="29">
        <v>0</v>
      </c>
      <c r="Z109" s="29">
        <v>0</v>
      </c>
      <c r="AA109" s="29">
        <v>50400</v>
      </c>
      <c r="AB109" s="29">
        <v>930444.64999999991</v>
      </c>
      <c r="AC109" s="29">
        <v>22705.35</v>
      </c>
      <c r="AD109" s="29">
        <v>0</v>
      </c>
      <c r="AE109" s="29">
        <v>6533.5599999999995</v>
      </c>
      <c r="AF109" s="29">
        <v>0</v>
      </c>
      <c r="AG109" s="29">
        <v>0</v>
      </c>
      <c r="AH109" s="29">
        <v>237202.71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39676.11</v>
      </c>
      <c r="AO109" s="29">
        <v>234516.84</v>
      </c>
      <c r="AP109" s="29">
        <v>70096.33</v>
      </c>
      <c r="AQ109" s="29">
        <v>0</v>
      </c>
      <c r="AR109" s="29">
        <v>184985.96</v>
      </c>
      <c r="AS109" s="29">
        <v>85186.95</v>
      </c>
      <c r="AT109" s="29">
        <v>4694.9799999999996</v>
      </c>
      <c r="AU109" s="29">
        <v>0</v>
      </c>
      <c r="AV109" s="29">
        <v>0</v>
      </c>
      <c r="AW109" s="29">
        <v>0</v>
      </c>
      <c r="AX109" s="29">
        <v>68338.23000000001</v>
      </c>
      <c r="AY109" s="29">
        <v>10368.200000000001</v>
      </c>
      <c r="AZ109" s="29">
        <v>2476.14</v>
      </c>
      <c r="BA109" s="29">
        <v>10593.19</v>
      </c>
      <c r="BB109" s="29">
        <v>0</v>
      </c>
      <c r="BC109" s="29">
        <v>17145.22</v>
      </c>
      <c r="BD109" s="29">
        <v>47199</v>
      </c>
      <c r="BE109" s="29">
        <v>0</v>
      </c>
      <c r="BF109" s="29">
        <v>0</v>
      </c>
      <c r="BG109" s="29">
        <v>0</v>
      </c>
      <c r="BH109" s="29">
        <v>166391.78</v>
      </c>
      <c r="BI109" s="29">
        <v>3042.43</v>
      </c>
      <c r="BJ109" s="29">
        <v>71913.22</v>
      </c>
      <c r="BK109" s="29">
        <v>21762.17</v>
      </c>
      <c r="BL109" s="29">
        <v>0</v>
      </c>
      <c r="BM109" s="29">
        <v>0</v>
      </c>
      <c r="BN109" s="29">
        <v>0</v>
      </c>
      <c r="BO109" s="29">
        <v>0</v>
      </c>
      <c r="BP109" s="29">
        <v>0</v>
      </c>
      <c r="BQ109" s="29">
        <v>0</v>
      </c>
      <c r="BR109" s="29">
        <v>0</v>
      </c>
      <c r="BS109" s="29">
        <v>0</v>
      </c>
      <c r="BT109" s="29">
        <v>0</v>
      </c>
      <c r="BU109" s="29">
        <v>0</v>
      </c>
      <c r="BV109" s="29">
        <v>0</v>
      </c>
      <c r="BW109" s="29">
        <v>0</v>
      </c>
      <c r="BX109" s="29">
        <v>0</v>
      </c>
      <c r="BY109" s="29">
        <v>0</v>
      </c>
      <c r="BZ109" s="29">
        <v>0</v>
      </c>
      <c r="CA109" s="29">
        <v>0</v>
      </c>
      <c r="CB109" s="29">
        <v>0</v>
      </c>
      <c r="CC109" s="29">
        <v>0</v>
      </c>
      <c r="CD109" s="29">
        <v>0</v>
      </c>
      <c r="CE109" s="29">
        <v>0</v>
      </c>
      <c r="CF109" s="29">
        <v>11361.925377536498</v>
      </c>
      <c r="CG109" s="29">
        <v>746249.79</v>
      </c>
      <c r="CH109" s="29">
        <v>1506019.57</v>
      </c>
      <c r="CI109" s="29">
        <v>305166.88</v>
      </c>
      <c r="CJ109" s="29">
        <v>42691.3</v>
      </c>
      <c r="CK109" s="29">
        <v>0</v>
      </c>
      <c r="CL109" s="29">
        <v>0</v>
      </c>
      <c r="CM109" s="29">
        <v>0</v>
      </c>
      <c r="CN109" s="29">
        <v>0</v>
      </c>
      <c r="CO109" s="29">
        <v>151308.82999999999</v>
      </c>
      <c r="CP109" s="29">
        <v>6162.5</v>
      </c>
      <c r="CQ109" s="29">
        <v>0</v>
      </c>
      <c r="CR109" s="29">
        <v>0</v>
      </c>
      <c r="CS109" s="29">
        <v>159060.53</v>
      </c>
      <c r="CT109" s="29">
        <v>6922.03</v>
      </c>
      <c r="CU109" s="5">
        <v>2.06</v>
      </c>
      <c r="CV109" s="5">
        <v>4.609</v>
      </c>
      <c r="CW109" s="5">
        <v>9.5380000000000003</v>
      </c>
      <c r="CX109" s="5">
        <v>0.78</v>
      </c>
      <c r="CY109" s="5">
        <v>2.4689999999999999</v>
      </c>
      <c r="CZ109" s="5">
        <v>0</v>
      </c>
      <c r="DA109" s="5" t="s">
        <v>430</v>
      </c>
      <c r="DB109" s="13">
        <v>276828053</v>
      </c>
      <c r="DC109" s="13">
        <v>20355821</v>
      </c>
      <c r="DD109" s="13">
        <v>9424175</v>
      </c>
      <c r="DE109" s="4">
        <v>25</v>
      </c>
      <c r="DF109" s="4">
        <v>193</v>
      </c>
      <c r="DG109" s="6">
        <v>32</v>
      </c>
      <c r="DH109" s="6">
        <v>1</v>
      </c>
      <c r="DI109" s="6">
        <v>170</v>
      </c>
      <c r="DJ109" s="5">
        <v>0</v>
      </c>
      <c r="DK109" s="41">
        <v>0.55399999999999994</v>
      </c>
      <c r="DL109" s="41">
        <f>DE109/DF109</f>
        <v>0.12953367875647667</v>
      </c>
      <c r="DM109" s="4">
        <f>DF109/(DY109+DZ109)</f>
        <v>10.227874933757274</v>
      </c>
      <c r="DN109" s="41">
        <f>(DQ109+DR109)/(DT109+DU109)</f>
        <v>0.93684281596588215</v>
      </c>
      <c r="DO109" s="43">
        <v>9</v>
      </c>
      <c r="DP109" s="28">
        <v>24.380538302277436</v>
      </c>
      <c r="DQ109" s="28">
        <v>110.5915395246143</v>
      </c>
      <c r="DR109" s="28">
        <v>45.555875810936044</v>
      </c>
      <c r="DS109" s="28">
        <v>24.380538302277436</v>
      </c>
      <c r="DT109" s="28">
        <v>119.68589743589743</v>
      </c>
      <c r="DU109" s="28">
        <v>46.988183503243746</v>
      </c>
      <c r="DV109" s="54">
        <v>40314.944409114971</v>
      </c>
      <c r="DW109" s="55">
        <v>16.05263157894737</v>
      </c>
      <c r="DX109" s="56">
        <v>0.26315789473684209</v>
      </c>
      <c r="DY109" s="55">
        <v>18.870000000000022</v>
      </c>
      <c r="DZ109" s="55">
        <v>0</v>
      </c>
      <c r="EA109" s="44"/>
      <c r="EB109" s="44"/>
      <c r="EC109" s="44"/>
      <c r="ED109" s="44"/>
      <c r="EE109" s="44"/>
      <c r="EF109" s="45">
        <v>2</v>
      </c>
      <c r="EG109" s="53">
        <v>845367.14</v>
      </c>
      <c r="EH109" s="53">
        <v>17941.560000000001</v>
      </c>
      <c r="EI109" s="53">
        <v>0</v>
      </c>
      <c r="EJ109" s="53">
        <v>26419.71</v>
      </c>
      <c r="EK109" s="53">
        <v>155542.49</v>
      </c>
      <c r="EL109" s="53">
        <v>43794.400000000001</v>
      </c>
      <c r="EM109" s="53">
        <v>0</v>
      </c>
      <c r="EN109" s="53">
        <v>54604.33</v>
      </c>
      <c r="EO109" s="53">
        <v>36583.33</v>
      </c>
      <c r="EP109" s="53">
        <v>36615.230000000003</v>
      </c>
      <c r="EQ109" s="53">
        <v>4781.16</v>
      </c>
      <c r="ER109" s="53">
        <v>0</v>
      </c>
      <c r="ES109" s="53">
        <v>0</v>
      </c>
      <c r="ET109" s="53">
        <v>43034.720000000001</v>
      </c>
      <c r="EU109" s="53">
        <v>200657.17</v>
      </c>
      <c r="EV109" s="53">
        <v>4376.42</v>
      </c>
      <c r="EW109" s="53">
        <v>0</v>
      </c>
      <c r="EX109" s="53">
        <v>3287.57</v>
      </c>
      <c r="EY109" s="53">
        <v>39159.770000000004</v>
      </c>
      <c r="EZ109" s="53">
        <v>12954.54</v>
      </c>
      <c r="FA109" s="53">
        <v>0</v>
      </c>
      <c r="FB109" s="53">
        <v>16457.32</v>
      </c>
      <c r="FC109" s="53">
        <v>8015.49</v>
      </c>
      <c r="FD109" s="53">
        <v>5694.06</v>
      </c>
      <c r="FE109" s="53">
        <v>490.33000000000004</v>
      </c>
      <c r="FF109" s="53">
        <v>0</v>
      </c>
      <c r="FG109" s="53">
        <v>0</v>
      </c>
      <c r="FH109" s="53">
        <v>6214.33</v>
      </c>
      <c r="FI109" s="53">
        <v>91344.69</v>
      </c>
      <c r="FJ109" s="53">
        <v>0</v>
      </c>
      <c r="FK109" s="53">
        <v>0</v>
      </c>
      <c r="FL109" s="53">
        <v>74832.83</v>
      </c>
      <c r="FM109" s="53">
        <v>47958.55</v>
      </c>
      <c r="FN109" s="53">
        <v>11523.96</v>
      </c>
      <c r="FO109" s="53">
        <v>0</v>
      </c>
      <c r="FP109" s="53">
        <v>94731.05</v>
      </c>
      <c r="FQ109" s="53">
        <v>11860.64</v>
      </c>
      <c r="FR109" s="53">
        <v>57100.09</v>
      </c>
      <c r="FS109" s="53">
        <v>201.26</v>
      </c>
      <c r="FT109" s="53">
        <v>0</v>
      </c>
      <c r="FU109" s="53">
        <v>0</v>
      </c>
      <c r="FV109" s="53">
        <v>12030.07</v>
      </c>
      <c r="FW109" s="53">
        <v>35828.42</v>
      </c>
      <c r="FX109" s="53">
        <v>387.37</v>
      </c>
      <c r="FY109" s="53">
        <v>0</v>
      </c>
      <c r="FZ109" s="53">
        <v>7407.7</v>
      </c>
      <c r="GA109" s="53">
        <v>9746.7899999999991</v>
      </c>
      <c r="GB109" s="53">
        <v>11528.25</v>
      </c>
      <c r="GC109" s="53">
        <v>0</v>
      </c>
      <c r="GD109" s="53">
        <v>19624.23</v>
      </c>
      <c r="GE109" s="53">
        <v>23911.34</v>
      </c>
      <c r="GF109" s="53">
        <v>50542.48</v>
      </c>
      <c r="GG109" s="53">
        <v>1449.2800000000002</v>
      </c>
      <c r="GH109" s="53">
        <v>0</v>
      </c>
      <c r="GI109" s="53">
        <v>0</v>
      </c>
      <c r="GJ109" s="53">
        <v>8441.11</v>
      </c>
      <c r="GK109" s="53">
        <v>0</v>
      </c>
      <c r="GL109" s="53">
        <v>0</v>
      </c>
      <c r="GM109" s="53">
        <v>0</v>
      </c>
      <c r="GN109" s="53">
        <v>7409.72</v>
      </c>
      <c r="GO109" s="53">
        <v>0</v>
      </c>
      <c r="GP109" s="53">
        <v>0</v>
      </c>
      <c r="GQ109" s="53">
        <v>0</v>
      </c>
      <c r="GR109" s="53">
        <v>0</v>
      </c>
      <c r="GS109" s="53">
        <v>47199</v>
      </c>
      <c r="GT109" s="53">
        <v>0</v>
      </c>
      <c r="GU109" s="53">
        <v>0</v>
      </c>
      <c r="GV109" s="53">
        <v>0</v>
      </c>
      <c r="GW109" s="53">
        <v>0</v>
      </c>
      <c r="GX109" s="53">
        <v>0</v>
      </c>
      <c r="GY109" s="53">
        <v>983.5</v>
      </c>
      <c r="GZ109" s="53">
        <v>0</v>
      </c>
      <c r="HA109" s="53">
        <v>0</v>
      </c>
      <c r="HB109" s="53">
        <v>2600</v>
      </c>
      <c r="HC109" s="53">
        <v>6347.55</v>
      </c>
      <c r="HD109" s="53">
        <v>888.37</v>
      </c>
      <c r="HE109" s="53">
        <v>0</v>
      </c>
      <c r="HF109" s="53">
        <v>16714.25</v>
      </c>
      <c r="HG109" s="53">
        <v>4816.1499999999996</v>
      </c>
      <c r="HH109" s="53">
        <v>13803.650000000001</v>
      </c>
      <c r="HI109" s="53">
        <v>0</v>
      </c>
      <c r="HJ109" s="53">
        <v>0</v>
      </c>
      <c r="HK109" s="53">
        <v>166391.78</v>
      </c>
      <c r="HL109" s="53">
        <v>1660.43</v>
      </c>
    </row>
    <row r="110" spans="1:220" ht="18" customHeight="1" x14ac:dyDescent="0.3">
      <c r="A110" s="2">
        <v>60004</v>
      </c>
      <c r="B110" s="3" t="s">
        <v>194</v>
      </c>
      <c r="C110" s="3" t="s">
        <v>572</v>
      </c>
      <c r="D110" s="6">
        <v>137.914705459999</v>
      </c>
      <c r="E110" s="15" t="s">
        <v>192</v>
      </c>
      <c r="F110" s="4">
        <v>436</v>
      </c>
      <c r="G110" s="29">
        <v>979177.4</v>
      </c>
      <c r="H110" s="29">
        <v>25582.44</v>
      </c>
      <c r="I110" s="29">
        <v>1948812.27</v>
      </c>
      <c r="J110" s="29">
        <v>122598.04</v>
      </c>
      <c r="K110" s="29">
        <v>898586</v>
      </c>
      <c r="L110" s="29">
        <v>0</v>
      </c>
      <c r="M110" s="29">
        <v>0</v>
      </c>
      <c r="N110" s="29">
        <v>22504.15</v>
      </c>
      <c r="O110" s="29">
        <v>493849.43</v>
      </c>
      <c r="P110" s="29">
        <v>0</v>
      </c>
      <c r="Q110" s="29">
        <v>0</v>
      </c>
      <c r="R110" s="29">
        <v>0</v>
      </c>
      <c r="S110" s="29">
        <v>115.68</v>
      </c>
      <c r="T110" s="29">
        <v>0</v>
      </c>
      <c r="U110" s="29">
        <v>0</v>
      </c>
      <c r="V110" s="29">
        <v>0</v>
      </c>
      <c r="W110" s="29">
        <v>1856731</v>
      </c>
      <c r="X110" s="29">
        <v>0</v>
      </c>
      <c r="Y110" s="29">
        <v>0</v>
      </c>
      <c r="Z110" s="29">
        <v>0</v>
      </c>
      <c r="AA110" s="29">
        <v>52697</v>
      </c>
      <c r="AB110" s="29">
        <v>1851236.42</v>
      </c>
      <c r="AC110" s="29">
        <v>0</v>
      </c>
      <c r="AD110" s="29">
        <v>0</v>
      </c>
      <c r="AE110" s="29">
        <v>70006.06</v>
      </c>
      <c r="AF110" s="29">
        <v>0</v>
      </c>
      <c r="AG110" s="29">
        <v>0</v>
      </c>
      <c r="AH110" s="29">
        <v>291918.96000000002</v>
      </c>
      <c r="AI110" s="29">
        <v>16609.88</v>
      </c>
      <c r="AJ110" s="29">
        <v>0</v>
      </c>
      <c r="AK110" s="29">
        <v>0</v>
      </c>
      <c r="AL110" s="29">
        <v>0</v>
      </c>
      <c r="AM110" s="29">
        <v>0</v>
      </c>
      <c r="AN110" s="29">
        <v>191379.11000000002</v>
      </c>
      <c r="AO110" s="29">
        <v>342360.87</v>
      </c>
      <c r="AP110" s="29">
        <v>141582.01999999999</v>
      </c>
      <c r="AQ110" s="29">
        <v>0</v>
      </c>
      <c r="AR110" s="29">
        <v>346109.45</v>
      </c>
      <c r="AS110" s="29">
        <v>132940.41</v>
      </c>
      <c r="AT110" s="29">
        <v>0</v>
      </c>
      <c r="AU110" s="29">
        <v>0</v>
      </c>
      <c r="AV110" s="29">
        <v>12815.3</v>
      </c>
      <c r="AW110" s="29">
        <v>0</v>
      </c>
      <c r="AX110" s="29">
        <v>177211.57</v>
      </c>
      <c r="AY110" s="29">
        <v>3058.56</v>
      </c>
      <c r="AZ110" s="29">
        <v>0</v>
      </c>
      <c r="BA110" s="29">
        <v>393.96</v>
      </c>
      <c r="BB110" s="29">
        <v>810763.86</v>
      </c>
      <c r="BC110" s="29">
        <v>18042.419999999998</v>
      </c>
      <c r="BD110" s="29">
        <v>4871.8999999999996</v>
      </c>
      <c r="BE110" s="29">
        <v>0</v>
      </c>
      <c r="BF110" s="29">
        <v>0</v>
      </c>
      <c r="BG110" s="29">
        <v>0</v>
      </c>
      <c r="BH110" s="29">
        <v>0</v>
      </c>
      <c r="BI110" s="29">
        <v>36468.49</v>
      </c>
      <c r="BJ110" s="29">
        <v>89584.2</v>
      </c>
      <c r="BK110" s="29">
        <v>25875.48</v>
      </c>
      <c r="BL110" s="29">
        <v>10163.44</v>
      </c>
      <c r="BM110" s="29">
        <v>0</v>
      </c>
      <c r="BN110" s="29">
        <v>0</v>
      </c>
      <c r="BO110" s="29">
        <v>32581.9</v>
      </c>
      <c r="BP110" s="29">
        <v>29593.99</v>
      </c>
      <c r="BQ110" s="29">
        <v>0</v>
      </c>
      <c r="BR110" s="29">
        <v>0</v>
      </c>
      <c r="BS110" s="29">
        <v>0</v>
      </c>
      <c r="BT110" s="29">
        <v>0</v>
      </c>
      <c r="BU110" s="29">
        <v>0</v>
      </c>
      <c r="BV110" s="29">
        <v>0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0</v>
      </c>
      <c r="CC110" s="29">
        <v>0</v>
      </c>
      <c r="CD110" s="29">
        <v>0</v>
      </c>
      <c r="CE110" s="29">
        <v>0</v>
      </c>
      <c r="CF110" s="29">
        <v>8257.0080774517428</v>
      </c>
      <c r="CG110" s="29">
        <v>905323.17</v>
      </c>
      <c r="CH110" s="29">
        <v>645771.98</v>
      </c>
      <c r="CI110" s="29">
        <v>273559.14</v>
      </c>
      <c r="CJ110" s="29">
        <v>216213.33</v>
      </c>
      <c r="CK110" s="29">
        <v>0</v>
      </c>
      <c r="CL110" s="29">
        <v>0</v>
      </c>
      <c r="CM110" s="29">
        <v>0</v>
      </c>
      <c r="CN110" s="29">
        <v>0</v>
      </c>
      <c r="CO110" s="29">
        <v>234142.12</v>
      </c>
      <c r="CP110" s="29">
        <v>178174.92</v>
      </c>
      <c r="CQ110" s="29">
        <v>0</v>
      </c>
      <c r="CR110" s="29">
        <v>0</v>
      </c>
      <c r="CS110" s="29">
        <v>247216.29</v>
      </c>
      <c r="CT110" s="29">
        <v>174687.35999999999</v>
      </c>
      <c r="CU110" s="5">
        <v>1.512</v>
      </c>
      <c r="CV110" s="5">
        <v>3.383</v>
      </c>
      <c r="CW110" s="5">
        <v>7.0010000000000003</v>
      </c>
      <c r="CX110" s="5">
        <v>1.5669999999999999</v>
      </c>
      <c r="CY110" s="5">
        <v>2.7490000000000001</v>
      </c>
      <c r="CZ110" s="5">
        <v>0</v>
      </c>
      <c r="DA110" s="5"/>
      <c r="DB110" s="13">
        <v>187871773</v>
      </c>
      <c r="DC110" s="13">
        <v>112147068</v>
      </c>
      <c r="DD110" s="13">
        <v>25561922</v>
      </c>
      <c r="DE110" s="4">
        <v>60</v>
      </c>
      <c r="DF110" s="4">
        <v>443</v>
      </c>
      <c r="DG110" s="6">
        <v>99</v>
      </c>
      <c r="DH110" s="6">
        <v>24</v>
      </c>
      <c r="DI110" s="6">
        <v>437</v>
      </c>
      <c r="DJ110" s="5">
        <v>0</v>
      </c>
      <c r="DK110" s="41">
        <v>0.24100000000000002</v>
      </c>
      <c r="DL110" s="41">
        <f>DE110/DF110</f>
        <v>0.13544018058690746</v>
      </c>
      <c r="DM110" s="4">
        <f>DF110/(DY110+DZ110)</f>
        <v>13.63076923076923</v>
      </c>
      <c r="DN110" s="41">
        <f>(DQ110+DR110)/(DT110+DU110)</f>
        <v>0.88111217354927385</v>
      </c>
      <c r="DO110" s="43">
        <v>29</v>
      </c>
      <c r="DP110" s="28">
        <v>9.2857142857142865</v>
      </c>
      <c r="DQ110" s="28">
        <v>262.7763157894737</v>
      </c>
      <c r="DR110" s="28">
        <v>125.21447368421053</v>
      </c>
      <c r="DS110" s="28">
        <v>9.2857142857142865</v>
      </c>
      <c r="DT110" s="28">
        <v>307.5</v>
      </c>
      <c r="DU110" s="28">
        <v>132.84210526315789</v>
      </c>
      <c r="DV110" s="54">
        <v>43689.043478260857</v>
      </c>
      <c r="DW110" s="55">
        <v>14.272727272727273</v>
      </c>
      <c r="DX110" s="56">
        <v>0.30303030303030304</v>
      </c>
      <c r="DY110" s="55">
        <v>32.5</v>
      </c>
      <c r="DZ110" s="55">
        <v>0</v>
      </c>
      <c r="EA110" s="44">
        <v>20.1739</v>
      </c>
      <c r="EB110" s="44">
        <v>22.391300000000001</v>
      </c>
      <c r="EC110" s="44">
        <v>22.217400000000001</v>
      </c>
      <c r="ED110" s="44">
        <v>23</v>
      </c>
      <c r="EE110" s="44">
        <v>22.087</v>
      </c>
      <c r="EF110" s="45">
        <v>23</v>
      </c>
      <c r="EG110" s="53">
        <v>1656199.1500000001</v>
      </c>
      <c r="EH110" s="53">
        <v>0</v>
      </c>
      <c r="EI110" s="53">
        <v>0</v>
      </c>
      <c r="EJ110" s="53">
        <v>143878.43</v>
      </c>
      <c r="EK110" s="53">
        <v>211086.5</v>
      </c>
      <c r="EL110" s="53">
        <v>81795.240000000005</v>
      </c>
      <c r="EM110" s="53">
        <v>0</v>
      </c>
      <c r="EN110" s="53">
        <v>153420.84</v>
      </c>
      <c r="EO110" s="53">
        <v>78293.600000000006</v>
      </c>
      <c r="EP110" s="53">
        <v>99940.43</v>
      </c>
      <c r="EQ110" s="53">
        <v>136903.75</v>
      </c>
      <c r="ER110" s="53">
        <v>12219.36</v>
      </c>
      <c r="ES110" s="53">
        <v>0</v>
      </c>
      <c r="ET110" s="53">
        <v>113248.65</v>
      </c>
      <c r="EU110" s="53">
        <v>354793.16</v>
      </c>
      <c r="EV110" s="53">
        <v>0</v>
      </c>
      <c r="EW110" s="53">
        <v>0</v>
      </c>
      <c r="EX110" s="53">
        <v>31128.35</v>
      </c>
      <c r="EY110" s="53">
        <v>89736.39</v>
      </c>
      <c r="EZ110" s="53">
        <v>33438.61</v>
      </c>
      <c r="FA110" s="53">
        <v>0</v>
      </c>
      <c r="FB110" s="53">
        <v>40762.089999999997</v>
      </c>
      <c r="FC110" s="53">
        <v>7536.8099999999995</v>
      </c>
      <c r="FD110" s="53">
        <v>30338.23</v>
      </c>
      <c r="FE110" s="53">
        <v>23361.43</v>
      </c>
      <c r="FF110" s="53">
        <v>595.94000000000005</v>
      </c>
      <c r="FG110" s="53">
        <v>0</v>
      </c>
      <c r="FH110" s="53">
        <v>14258.67</v>
      </c>
      <c r="FI110" s="53">
        <v>60713.97</v>
      </c>
      <c r="FJ110" s="53">
        <v>16537.88</v>
      </c>
      <c r="FK110" s="53">
        <v>0</v>
      </c>
      <c r="FL110" s="53">
        <v>99452.819999999992</v>
      </c>
      <c r="FM110" s="53">
        <v>38636.559999999998</v>
      </c>
      <c r="FN110" s="53">
        <v>26696.75</v>
      </c>
      <c r="FO110" s="53">
        <v>0</v>
      </c>
      <c r="FP110" s="53">
        <v>107266.24000000001</v>
      </c>
      <c r="FQ110" s="53">
        <v>40205.83</v>
      </c>
      <c r="FR110" s="53">
        <v>1153.3499999999999</v>
      </c>
      <c r="FS110" s="53">
        <v>3080.42</v>
      </c>
      <c r="FT110" s="53">
        <v>0</v>
      </c>
      <c r="FU110" s="53">
        <v>0</v>
      </c>
      <c r="FV110" s="53">
        <v>32233.260000000002</v>
      </c>
      <c r="FW110" s="53">
        <v>140142.61999999997</v>
      </c>
      <c r="FX110" s="53">
        <v>72</v>
      </c>
      <c r="FY110" s="53">
        <v>0</v>
      </c>
      <c r="FZ110" s="53">
        <v>4073.71</v>
      </c>
      <c r="GA110" s="53">
        <v>11408.3</v>
      </c>
      <c r="GB110" s="53">
        <v>8416.51</v>
      </c>
      <c r="GC110" s="53">
        <v>385838.54</v>
      </c>
      <c r="GD110" s="53">
        <v>40468.879999999997</v>
      </c>
      <c r="GE110" s="53">
        <v>36486.19</v>
      </c>
      <c r="GF110" s="53">
        <v>139738.00999999998</v>
      </c>
      <c r="GG110" s="53">
        <v>5378.24</v>
      </c>
      <c r="GH110" s="53">
        <v>0</v>
      </c>
      <c r="GI110" s="53">
        <v>0</v>
      </c>
      <c r="GJ110" s="53">
        <v>46552.61</v>
      </c>
      <c r="GK110" s="53">
        <v>0</v>
      </c>
      <c r="GL110" s="53">
        <v>0</v>
      </c>
      <c r="GM110" s="53">
        <v>0</v>
      </c>
      <c r="GN110" s="53">
        <v>3058.56</v>
      </c>
      <c r="GO110" s="53">
        <v>0</v>
      </c>
      <c r="GP110" s="53">
        <v>0</v>
      </c>
      <c r="GQ110" s="53">
        <v>424925.32</v>
      </c>
      <c r="GR110" s="53">
        <v>0</v>
      </c>
      <c r="GS110" s="53">
        <v>0</v>
      </c>
      <c r="GT110" s="53">
        <v>0</v>
      </c>
      <c r="GU110" s="53">
        <v>0</v>
      </c>
      <c r="GV110" s="53">
        <v>0</v>
      </c>
      <c r="GW110" s="53">
        <v>0</v>
      </c>
      <c r="GX110" s="53">
        <v>0</v>
      </c>
      <c r="GY110" s="53">
        <v>6792.3099999999995</v>
      </c>
      <c r="GZ110" s="53">
        <v>0</v>
      </c>
      <c r="HA110" s="53">
        <v>0</v>
      </c>
      <c r="HB110" s="53">
        <v>2430</v>
      </c>
      <c r="HC110" s="53">
        <v>17368.599999999999</v>
      </c>
      <c r="HD110" s="53">
        <v>1792.31</v>
      </c>
      <c r="HE110" s="53">
        <v>0</v>
      </c>
      <c r="HF110" s="53">
        <v>22233.82</v>
      </c>
      <c r="HG110" s="53">
        <v>7871.78</v>
      </c>
      <c r="HH110" s="53">
        <v>5640.26</v>
      </c>
      <c r="HI110" s="53">
        <v>483.75</v>
      </c>
      <c r="HJ110" s="53">
        <v>0</v>
      </c>
      <c r="HK110" s="53">
        <v>0</v>
      </c>
      <c r="HL110" s="53">
        <v>7386.87</v>
      </c>
    </row>
    <row r="111" spans="1:220" ht="18" customHeight="1" x14ac:dyDescent="0.3">
      <c r="A111" s="2">
        <v>33003</v>
      </c>
      <c r="B111" s="3" t="s">
        <v>102</v>
      </c>
      <c r="C111" s="3" t="s">
        <v>507</v>
      </c>
      <c r="D111" s="6">
        <v>307.29802050000001</v>
      </c>
      <c r="E111" s="15" t="s">
        <v>100</v>
      </c>
      <c r="F111" s="4">
        <v>538</v>
      </c>
      <c r="G111" s="29">
        <v>1389519.69</v>
      </c>
      <c r="H111" s="29">
        <v>14194.39</v>
      </c>
      <c r="I111" s="29">
        <v>2332582.56</v>
      </c>
      <c r="J111" s="29">
        <v>228122.6</v>
      </c>
      <c r="K111" s="29">
        <v>851523.74</v>
      </c>
      <c r="L111" s="29">
        <v>0</v>
      </c>
      <c r="M111" s="29">
        <v>0</v>
      </c>
      <c r="N111" s="29">
        <v>0</v>
      </c>
      <c r="O111" s="29">
        <v>692984.41</v>
      </c>
      <c r="P111" s="29">
        <v>0</v>
      </c>
      <c r="Q111" s="29">
        <v>2047.2</v>
      </c>
      <c r="R111" s="29">
        <v>124105.2</v>
      </c>
      <c r="S111" s="29">
        <v>1753.45</v>
      </c>
      <c r="T111" s="29">
        <v>0</v>
      </c>
      <c r="U111" s="29">
        <v>0</v>
      </c>
      <c r="V111" s="29">
        <v>0</v>
      </c>
      <c r="W111" s="29">
        <v>2054114</v>
      </c>
      <c r="X111" s="29">
        <v>0</v>
      </c>
      <c r="Y111" s="29">
        <v>0</v>
      </c>
      <c r="Z111" s="29">
        <v>0</v>
      </c>
      <c r="AA111" s="29">
        <v>59030</v>
      </c>
      <c r="AB111" s="29">
        <v>2483340.23</v>
      </c>
      <c r="AC111" s="29">
        <v>29777.35</v>
      </c>
      <c r="AD111" s="29">
        <v>0</v>
      </c>
      <c r="AE111" s="29">
        <v>148120.88</v>
      </c>
      <c r="AF111" s="29">
        <v>0</v>
      </c>
      <c r="AG111" s="29">
        <v>0</v>
      </c>
      <c r="AH111" s="29">
        <v>614273.07999999996</v>
      </c>
      <c r="AI111" s="29">
        <v>27289.73</v>
      </c>
      <c r="AJ111" s="29">
        <v>0</v>
      </c>
      <c r="AK111" s="29">
        <v>0</v>
      </c>
      <c r="AL111" s="29">
        <v>0</v>
      </c>
      <c r="AM111" s="29">
        <v>0</v>
      </c>
      <c r="AN111" s="29">
        <v>224528.08000000002</v>
      </c>
      <c r="AO111" s="29">
        <v>431043.25</v>
      </c>
      <c r="AP111" s="29">
        <v>116709.46</v>
      </c>
      <c r="AQ111" s="29">
        <v>0</v>
      </c>
      <c r="AR111" s="29">
        <v>391651.31</v>
      </c>
      <c r="AS111" s="29">
        <v>217423.67</v>
      </c>
      <c r="AT111" s="29">
        <v>648.75</v>
      </c>
      <c r="AU111" s="29">
        <v>0</v>
      </c>
      <c r="AV111" s="29">
        <v>616.15</v>
      </c>
      <c r="AW111" s="29">
        <v>0</v>
      </c>
      <c r="AX111" s="29">
        <v>252374.03999999998</v>
      </c>
      <c r="AY111" s="29">
        <v>24193.06</v>
      </c>
      <c r="AZ111" s="29">
        <v>3965.78</v>
      </c>
      <c r="BA111" s="29">
        <v>6135</v>
      </c>
      <c r="BB111" s="29">
        <v>1331276.1599999999</v>
      </c>
      <c r="BC111" s="29">
        <v>2319.8200000000002</v>
      </c>
      <c r="BD111" s="29">
        <v>0</v>
      </c>
      <c r="BE111" s="29">
        <v>0</v>
      </c>
      <c r="BF111" s="29">
        <v>0</v>
      </c>
      <c r="BG111" s="29">
        <v>0</v>
      </c>
      <c r="BH111" s="29">
        <v>0</v>
      </c>
      <c r="BI111" s="29">
        <v>13354.52</v>
      </c>
      <c r="BJ111" s="29">
        <v>110481.2</v>
      </c>
      <c r="BK111" s="29">
        <v>48460.24</v>
      </c>
      <c r="BL111" s="29">
        <v>0</v>
      </c>
      <c r="BM111" s="29">
        <v>0</v>
      </c>
      <c r="BN111" s="29">
        <v>0</v>
      </c>
      <c r="BO111" s="29">
        <v>3522.78</v>
      </c>
      <c r="BP111" s="29">
        <v>0</v>
      </c>
      <c r="BQ111" s="29">
        <v>0</v>
      </c>
      <c r="BR111" s="29">
        <v>0</v>
      </c>
      <c r="BS111" s="29">
        <v>0</v>
      </c>
      <c r="BT111" s="29">
        <v>0</v>
      </c>
      <c r="BU111" s="29">
        <v>0</v>
      </c>
      <c r="BV111" s="29">
        <v>0</v>
      </c>
      <c r="BW111" s="29">
        <v>0</v>
      </c>
      <c r="BX111" s="29">
        <v>0</v>
      </c>
      <c r="BY111" s="29">
        <v>0</v>
      </c>
      <c r="BZ111" s="29">
        <v>0</v>
      </c>
      <c r="CA111" s="29">
        <v>0</v>
      </c>
      <c r="CB111" s="29">
        <v>0</v>
      </c>
      <c r="CC111" s="29">
        <v>46768.2</v>
      </c>
      <c r="CD111" s="29">
        <v>0</v>
      </c>
      <c r="CE111" s="29">
        <v>0</v>
      </c>
      <c r="CF111" s="29">
        <v>9081.410908873977</v>
      </c>
      <c r="CG111" s="29">
        <v>1249940.8700000001</v>
      </c>
      <c r="CH111" s="29">
        <v>545582.53</v>
      </c>
      <c r="CI111" s="29">
        <v>240915.46</v>
      </c>
      <c r="CJ111" s="29">
        <v>72447.37</v>
      </c>
      <c r="CK111" s="29">
        <v>0</v>
      </c>
      <c r="CL111" s="29">
        <v>0</v>
      </c>
      <c r="CM111" s="29">
        <v>0</v>
      </c>
      <c r="CN111" s="29">
        <v>0</v>
      </c>
      <c r="CO111" s="29">
        <v>289550.65000000002</v>
      </c>
      <c r="CP111" s="29">
        <v>34174.93</v>
      </c>
      <c r="CQ111" s="29">
        <v>0</v>
      </c>
      <c r="CR111" s="29">
        <v>0</v>
      </c>
      <c r="CS111" s="29">
        <v>242316.24</v>
      </c>
      <c r="CT111" s="29">
        <v>32695.94</v>
      </c>
      <c r="CU111" s="5">
        <v>1.512</v>
      </c>
      <c r="CV111" s="5">
        <v>3.383</v>
      </c>
      <c r="CW111" s="5">
        <v>7.0010000000000003</v>
      </c>
      <c r="CX111" s="5">
        <v>1.367</v>
      </c>
      <c r="CY111" s="5">
        <v>1.655</v>
      </c>
      <c r="CZ111" s="5">
        <v>0</v>
      </c>
      <c r="DA111" s="5"/>
      <c r="DB111" s="13">
        <v>408903122</v>
      </c>
      <c r="DC111" s="13">
        <v>87309178</v>
      </c>
      <c r="DD111" s="13">
        <v>27087964</v>
      </c>
      <c r="DE111" s="4">
        <v>64</v>
      </c>
      <c r="DF111" s="4">
        <v>569</v>
      </c>
      <c r="DG111" s="6">
        <v>41</v>
      </c>
      <c r="DH111" s="6">
        <v>14</v>
      </c>
      <c r="DI111" s="6">
        <v>534</v>
      </c>
      <c r="DJ111" s="5">
        <v>1.2E-2</v>
      </c>
      <c r="DK111" s="41">
        <v>0.377</v>
      </c>
      <c r="DL111" s="41">
        <f>DE111/DF111</f>
        <v>0.11247803163444639</v>
      </c>
      <c r="DM111" s="4">
        <f>DF111/(DY111+DZ111)</f>
        <v>12.931818181818178</v>
      </c>
      <c r="DN111" s="41">
        <f>(DQ111+DR111)/(DT111+DU111)</f>
        <v>0.96362208263417815</v>
      </c>
      <c r="DO111" s="43">
        <v>25</v>
      </c>
      <c r="DP111" s="28">
        <v>31.305555555555561</v>
      </c>
      <c r="DQ111" s="28">
        <v>373.10526141790865</v>
      </c>
      <c r="DR111" s="28">
        <v>151.59619515843872</v>
      </c>
      <c r="DS111" s="28">
        <v>31.305555555555561</v>
      </c>
      <c r="DT111" s="28">
        <v>387.70724874200999</v>
      </c>
      <c r="DU111" s="28">
        <v>156.80233238134093</v>
      </c>
      <c r="DV111" s="54">
        <v>45671.37346197501</v>
      </c>
      <c r="DW111" s="55">
        <v>15.977777777777778</v>
      </c>
      <c r="DX111" s="56">
        <v>0.22222222222222221</v>
      </c>
      <c r="DY111" s="55">
        <v>44.000000000000014</v>
      </c>
      <c r="DZ111" s="55">
        <v>0</v>
      </c>
      <c r="EA111" s="44">
        <v>21.384599999999999</v>
      </c>
      <c r="EB111" s="44">
        <v>22.769200000000001</v>
      </c>
      <c r="EC111" s="44">
        <v>21.615400000000001</v>
      </c>
      <c r="ED111" s="44">
        <v>22.307700000000001</v>
      </c>
      <c r="EE111" s="44">
        <v>22.076899999999998</v>
      </c>
      <c r="EF111" s="45">
        <v>13</v>
      </c>
      <c r="EG111" s="53">
        <v>2214012.65</v>
      </c>
      <c r="EH111" s="53">
        <v>64455.28</v>
      </c>
      <c r="EI111" s="53">
        <v>0</v>
      </c>
      <c r="EJ111" s="53">
        <v>133891</v>
      </c>
      <c r="EK111" s="53">
        <v>289081.60000000003</v>
      </c>
      <c r="EL111" s="53">
        <v>77511.37</v>
      </c>
      <c r="EM111" s="53">
        <v>0</v>
      </c>
      <c r="EN111" s="53">
        <v>98595.91</v>
      </c>
      <c r="EO111" s="53">
        <v>5336.4400000000005</v>
      </c>
      <c r="EP111" s="53">
        <v>86446.63</v>
      </c>
      <c r="EQ111" s="53">
        <v>4070</v>
      </c>
      <c r="ER111" s="53">
        <v>46768.2</v>
      </c>
      <c r="ES111" s="53">
        <v>0</v>
      </c>
      <c r="ET111" s="53">
        <v>119801.44</v>
      </c>
      <c r="EU111" s="53">
        <v>711218.43</v>
      </c>
      <c r="EV111" s="53">
        <v>19901.879999999997</v>
      </c>
      <c r="EW111" s="53">
        <v>0</v>
      </c>
      <c r="EX111" s="53">
        <v>49376.18</v>
      </c>
      <c r="EY111" s="53">
        <v>120897.01999999999</v>
      </c>
      <c r="EZ111" s="53">
        <v>36193.39</v>
      </c>
      <c r="FA111" s="53">
        <v>0</v>
      </c>
      <c r="FB111" s="53">
        <v>37355.46</v>
      </c>
      <c r="FC111" s="53">
        <v>712.41</v>
      </c>
      <c r="FD111" s="53">
        <v>43409.06</v>
      </c>
      <c r="FE111" s="53">
        <v>574.28</v>
      </c>
      <c r="FF111" s="53">
        <v>0</v>
      </c>
      <c r="FG111" s="53">
        <v>0</v>
      </c>
      <c r="FH111" s="53">
        <v>18257.68</v>
      </c>
      <c r="FI111" s="53">
        <v>145429.97</v>
      </c>
      <c r="FJ111" s="53">
        <v>0</v>
      </c>
      <c r="FK111" s="53">
        <v>0</v>
      </c>
      <c r="FL111" s="53">
        <v>150340.96</v>
      </c>
      <c r="FM111" s="53">
        <v>49441</v>
      </c>
      <c r="FN111" s="53">
        <v>1585.52</v>
      </c>
      <c r="FO111" s="53">
        <v>13800</v>
      </c>
      <c r="FP111" s="53">
        <v>182544.41</v>
      </c>
      <c r="FQ111" s="53">
        <v>205281.94</v>
      </c>
      <c r="FR111" s="53">
        <v>8744.89</v>
      </c>
      <c r="FS111" s="53">
        <v>0</v>
      </c>
      <c r="FT111" s="53">
        <v>0</v>
      </c>
      <c r="FU111" s="53">
        <v>0</v>
      </c>
      <c r="FV111" s="53">
        <v>85142.26</v>
      </c>
      <c r="FW111" s="53">
        <v>175073.13999999998</v>
      </c>
      <c r="FX111" s="53">
        <v>761.58</v>
      </c>
      <c r="FY111" s="53">
        <v>0</v>
      </c>
      <c r="FZ111" s="53">
        <v>24812.720000000001</v>
      </c>
      <c r="GA111" s="53">
        <v>6264.65</v>
      </c>
      <c r="GB111" s="53">
        <v>6761.98</v>
      </c>
      <c r="GC111" s="53">
        <v>3000</v>
      </c>
      <c r="GD111" s="53">
        <v>46042.35</v>
      </c>
      <c r="GE111" s="53">
        <v>9615.66</v>
      </c>
      <c r="GF111" s="53">
        <v>102677.07</v>
      </c>
      <c r="GG111" s="53">
        <v>0</v>
      </c>
      <c r="GH111" s="53">
        <v>0</v>
      </c>
      <c r="GI111" s="53">
        <v>0</v>
      </c>
      <c r="GJ111" s="53">
        <v>41467.18</v>
      </c>
      <c r="GK111" s="53">
        <v>0</v>
      </c>
      <c r="GL111" s="53">
        <v>0</v>
      </c>
      <c r="GM111" s="53">
        <v>0</v>
      </c>
      <c r="GN111" s="53">
        <v>781.48</v>
      </c>
      <c r="GO111" s="53">
        <v>0</v>
      </c>
      <c r="GP111" s="53">
        <v>0</v>
      </c>
      <c r="GQ111" s="53">
        <v>1314476.1599999999</v>
      </c>
      <c r="GR111" s="53">
        <v>0</v>
      </c>
      <c r="GS111" s="53">
        <v>0</v>
      </c>
      <c r="GT111" s="53">
        <v>0</v>
      </c>
      <c r="GU111" s="53">
        <v>0</v>
      </c>
      <c r="GV111" s="53">
        <v>0</v>
      </c>
      <c r="GW111" s="53">
        <v>0</v>
      </c>
      <c r="GX111" s="53">
        <v>0</v>
      </c>
      <c r="GY111" s="53">
        <v>0</v>
      </c>
      <c r="GZ111" s="53">
        <v>0</v>
      </c>
      <c r="HA111" s="53">
        <v>0</v>
      </c>
      <c r="HB111" s="53">
        <v>0</v>
      </c>
      <c r="HC111" s="53">
        <v>17785</v>
      </c>
      <c r="HD111" s="53">
        <v>792.2</v>
      </c>
      <c r="HE111" s="53">
        <v>0</v>
      </c>
      <c r="HF111" s="53">
        <v>29433</v>
      </c>
      <c r="HG111" s="53">
        <v>0</v>
      </c>
      <c r="HH111" s="53">
        <v>1687.34</v>
      </c>
      <c r="HI111" s="53">
        <v>0</v>
      </c>
      <c r="HJ111" s="53">
        <v>616.15</v>
      </c>
      <c r="HK111" s="53">
        <v>0</v>
      </c>
      <c r="HL111" s="53">
        <v>1060</v>
      </c>
    </row>
    <row r="112" spans="1:220" ht="18" customHeight="1" x14ac:dyDescent="0.3">
      <c r="A112" s="2">
        <v>32002</v>
      </c>
      <c r="B112" s="3" t="s">
        <v>97</v>
      </c>
      <c r="C112" s="3" t="s">
        <v>504</v>
      </c>
      <c r="D112" s="6">
        <v>355.18623186999901</v>
      </c>
      <c r="E112" s="15" t="s">
        <v>98</v>
      </c>
      <c r="F112" s="4">
        <v>2656</v>
      </c>
      <c r="G112" s="29">
        <v>6304870.71</v>
      </c>
      <c r="H112" s="29">
        <v>146279.78</v>
      </c>
      <c r="I112" s="29">
        <v>10030761.199999999</v>
      </c>
      <c r="J112" s="29">
        <v>782146.13</v>
      </c>
      <c r="K112" s="29">
        <v>3936381.78</v>
      </c>
      <c r="L112" s="29">
        <v>0</v>
      </c>
      <c r="M112" s="29">
        <v>0</v>
      </c>
      <c r="N112" s="29">
        <v>0</v>
      </c>
      <c r="O112" s="29">
        <v>1809459.99</v>
      </c>
      <c r="P112" s="29">
        <v>0</v>
      </c>
      <c r="Q112" s="29">
        <v>1107350</v>
      </c>
      <c r="R112" s="29">
        <v>531482.15</v>
      </c>
      <c r="S112" s="29">
        <v>1014.59</v>
      </c>
      <c r="T112" s="29">
        <v>0</v>
      </c>
      <c r="U112" s="29">
        <v>0</v>
      </c>
      <c r="V112" s="29">
        <v>0</v>
      </c>
      <c r="W112" s="29">
        <v>9359054</v>
      </c>
      <c r="X112" s="29">
        <v>0</v>
      </c>
      <c r="Y112" s="29">
        <v>1107350</v>
      </c>
      <c r="Z112" s="29">
        <v>0</v>
      </c>
      <c r="AA112" s="29">
        <v>57615</v>
      </c>
      <c r="AB112" s="29">
        <v>10104924.83</v>
      </c>
      <c r="AC112" s="29">
        <v>0</v>
      </c>
      <c r="AD112" s="29">
        <v>0</v>
      </c>
      <c r="AE112" s="29">
        <v>602740.15</v>
      </c>
      <c r="AF112" s="29">
        <v>0</v>
      </c>
      <c r="AG112" s="29">
        <v>0</v>
      </c>
      <c r="AH112" s="29">
        <v>2062738.3999999997</v>
      </c>
      <c r="AI112" s="29">
        <v>321076</v>
      </c>
      <c r="AJ112" s="29">
        <v>0</v>
      </c>
      <c r="AK112" s="29">
        <v>0</v>
      </c>
      <c r="AL112" s="29">
        <v>0</v>
      </c>
      <c r="AM112" s="29">
        <v>0</v>
      </c>
      <c r="AN112" s="29">
        <v>1529994.95</v>
      </c>
      <c r="AO112" s="29">
        <v>1476672.3</v>
      </c>
      <c r="AP112" s="29">
        <v>290137.28999999998</v>
      </c>
      <c r="AQ112" s="29">
        <v>0</v>
      </c>
      <c r="AR112" s="29">
        <v>2548090.69</v>
      </c>
      <c r="AS112" s="29">
        <v>58612.97</v>
      </c>
      <c r="AT112" s="29">
        <v>13520.39</v>
      </c>
      <c r="AU112" s="29">
        <v>9534.92</v>
      </c>
      <c r="AV112" s="29">
        <v>451272</v>
      </c>
      <c r="AW112" s="29">
        <v>0</v>
      </c>
      <c r="AX112" s="29">
        <v>1068053.03</v>
      </c>
      <c r="AY112" s="29">
        <v>5332.69</v>
      </c>
      <c r="AZ112" s="29">
        <v>2590</v>
      </c>
      <c r="BA112" s="29">
        <v>0</v>
      </c>
      <c r="BB112" s="29">
        <v>638974.05000000005</v>
      </c>
      <c r="BC112" s="29">
        <v>199242</v>
      </c>
      <c r="BD112" s="29">
        <v>0</v>
      </c>
      <c r="BE112" s="29">
        <v>52821.15</v>
      </c>
      <c r="BF112" s="29">
        <v>0</v>
      </c>
      <c r="BG112" s="29">
        <v>0</v>
      </c>
      <c r="BH112" s="29">
        <v>1157385</v>
      </c>
      <c r="BI112" s="29">
        <v>81661.47</v>
      </c>
      <c r="BJ112" s="29">
        <v>771122.17999999993</v>
      </c>
      <c r="BK112" s="29">
        <v>163750.38</v>
      </c>
      <c r="BL112" s="29">
        <v>0</v>
      </c>
      <c r="BM112" s="29">
        <v>0</v>
      </c>
      <c r="BN112" s="29">
        <v>0</v>
      </c>
      <c r="BO112" s="29">
        <v>85248.639999999999</v>
      </c>
      <c r="BP112" s="29">
        <v>145439.54</v>
      </c>
      <c r="BQ112" s="29">
        <v>0</v>
      </c>
      <c r="BR112" s="29">
        <v>0</v>
      </c>
      <c r="BS112" s="29">
        <v>0</v>
      </c>
      <c r="BT112" s="29">
        <v>0</v>
      </c>
      <c r="BU112" s="29">
        <v>0</v>
      </c>
      <c r="BV112" s="29">
        <v>0</v>
      </c>
      <c r="BW112" s="29">
        <v>0</v>
      </c>
      <c r="BX112" s="29">
        <v>0</v>
      </c>
      <c r="BY112" s="29">
        <v>0</v>
      </c>
      <c r="BZ112" s="29">
        <v>0</v>
      </c>
      <c r="CA112" s="29">
        <v>0</v>
      </c>
      <c r="CB112" s="29">
        <v>0</v>
      </c>
      <c r="CC112" s="29">
        <v>0</v>
      </c>
      <c r="CD112" s="29">
        <v>0</v>
      </c>
      <c r="CE112" s="29">
        <v>0</v>
      </c>
      <c r="CF112" s="29">
        <v>7727.0033359261506</v>
      </c>
      <c r="CG112" s="29">
        <v>4321672.33</v>
      </c>
      <c r="CH112" s="29">
        <v>3311327.75</v>
      </c>
      <c r="CI112" s="29">
        <v>598637.93999999994</v>
      </c>
      <c r="CJ112" s="29">
        <v>265622.18</v>
      </c>
      <c r="CK112" s="29">
        <v>266252.15000000002</v>
      </c>
      <c r="CL112" s="29">
        <v>262900.86</v>
      </c>
      <c r="CM112" s="29">
        <v>1305340.76</v>
      </c>
      <c r="CN112" s="29">
        <v>0</v>
      </c>
      <c r="CO112" s="29">
        <v>1483097.33</v>
      </c>
      <c r="CP112" s="29">
        <v>25450</v>
      </c>
      <c r="CQ112" s="29">
        <v>1308223.5</v>
      </c>
      <c r="CR112" s="29">
        <v>0</v>
      </c>
      <c r="CS112" s="29">
        <v>1548492.6</v>
      </c>
      <c r="CT112" s="29">
        <v>35967.53</v>
      </c>
      <c r="CU112" s="5">
        <v>1.512</v>
      </c>
      <c r="CV112" s="5">
        <v>3.383</v>
      </c>
      <c r="CW112" s="5">
        <v>7.0010000000000003</v>
      </c>
      <c r="CX112" s="5">
        <v>1.367</v>
      </c>
      <c r="CY112" s="5">
        <v>2.8109999999999999</v>
      </c>
      <c r="CZ112" s="5">
        <v>0.97299999999999998</v>
      </c>
      <c r="DA112" s="5"/>
      <c r="DB112" s="13">
        <v>200905659</v>
      </c>
      <c r="DC112" s="13">
        <v>784583297</v>
      </c>
      <c r="DD112" s="13">
        <v>394294093</v>
      </c>
      <c r="DE112" s="4">
        <v>339</v>
      </c>
      <c r="DF112" s="4">
        <v>2656</v>
      </c>
      <c r="DG112" s="6">
        <v>210</v>
      </c>
      <c r="DH112" s="6">
        <v>77.540000000000006</v>
      </c>
      <c r="DI112" s="6">
        <v>2669</v>
      </c>
      <c r="DJ112" s="5">
        <v>1.3999999999999999E-2</v>
      </c>
      <c r="DK112" s="41">
        <v>0.29399999999999998</v>
      </c>
      <c r="DL112" s="41">
        <f>DE112/DF112</f>
        <v>0.1276355421686747</v>
      </c>
      <c r="DM112" s="4">
        <f>DF112/(DY112+DZ112)</f>
        <v>15.87946909003945</v>
      </c>
      <c r="DN112" s="41">
        <f>(DQ112+DR112)/(DT112+DU112)</f>
        <v>0.95238404290724266</v>
      </c>
      <c r="DO112" s="43">
        <v>128</v>
      </c>
      <c r="DP112" s="28">
        <v>0</v>
      </c>
      <c r="DQ112" s="28">
        <v>1850.4868960679703</v>
      </c>
      <c r="DR112" s="28">
        <v>680.07849446693672</v>
      </c>
      <c r="DS112" s="28">
        <v>0</v>
      </c>
      <c r="DT112" s="28">
        <v>1933.2569899976188</v>
      </c>
      <c r="DU112" s="28">
        <v>723.82804768331107</v>
      </c>
      <c r="DV112" s="54">
        <v>47935.493817479939</v>
      </c>
      <c r="DW112" s="55">
        <v>14.319277108433734</v>
      </c>
      <c r="DX112" s="56">
        <v>0.30120481927710846</v>
      </c>
      <c r="DY112" s="55">
        <v>166.2600000000001</v>
      </c>
      <c r="DZ112" s="55">
        <v>1</v>
      </c>
      <c r="EA112" s="44">
        <v>22.04</v>
      </c>
      <c r="EB112" s="44">
        <v>22.63</v>
      </c>
      <c r="EC112" s="44">
        <v>23.27</v>
      </c>
      <c r="ED112" s="44">
        <v>22.79</v>
      </c>
      <c r="EE112" s="44">
        <v>22.82</v>
      </c>
      <c r="EF112" s="45">
        <v>100</v>
      </c>
      <c r="EG112" s="53">
        <v>9626591.9399999995</v>
      </c>
      <c r="EH112" s="53">
        <v>269778.96000000002</v>
      </c>
      <c r="EI112" s="53">
        <v>0</v>
      </c>
      <c r="EJ112" s="53">
        <v>1740874.1099999999</v>
      </c>
      <c r="EK112" s="53">
        <v>1175330.3199999998</v>
      </c>
      <c r="EL112" s="53">
        <v>213963.88</v>
      </c>
      <c r="EM112" s="53">
        <v>0</v>
      </c>
      <c r="EN112" s="53">
        <v>1125151.78</v>
      </c>
      <c r="EO112" s="53">
        <v>56822.1</v>
      </c>
      <c r="EP112" s="53">
        <v>536130.30000000005</v>
      </c>
      <c r="EQ112" s="53">
        <v>27826.260000000002</v>
      </c>
      <c r="ER112" s="53">
        <v>451272</v>
      </c>
      <c r="ES112" s="53">
        <v>0</v>
      </c>
      <c r="ET112" s="53">
        <v>538772.66</v>
      </c>
      <c r="EU112" s="53">
        <v>1981364.9000000001</v>
      </c>
      <c r="EV112" s="53">
        <v>47094.33</v>
      </c>
      <c r="EW112" s="53">
        <v>0</v>
      </c>
      <c r="EX112" s="53">
        <v>344647.67999999999</v>
      </c>
      <c r="EY112" s="53">
        <v>308243.11</v>
      </c>
      <c r="EZ112" s="53">
        <v>48574.19</v>
      </c>
      <c r="FA112" s="53">
        <v>0</v>
      </c>
      <c r="FB112" s="53">
        <v>280564.83</v>
      </c>
      <c r="FC112" s="53">
        <v>13394.49</v>
      </c>
      <c r="FD112" s="53">
        <v>152332.6</v>
      </c>
      <c r="FE112" s="53">
        <v>4117.59</v>
      </c>
      <c r="FF112" s="53">
        <v>0</v>
      </c>
      <c r="FG112" s="53">
        <v>0</v>
      </c>
      <c r="FH112" s="53">
        <v>99720.17</v>
      </c>
      <c r="FI112" s="53">
        <v>247727.45</v>
      </c>
      <c r="FJ112" s="53">
        <v>122.58</v>
      </c>
      <c r="FK112" s="53">
        <v>0</v>
      </c>
      <c r="FL112" s="53">
        <v>153435.02000000002</v>
      </c>
      <c r="FM112" s="53">
        <v>81280.66</v>
      </c>
      <c r="FN112" s="53">
        <v>11126.25</v>
      </c>
      <c r="FO112" s="53">
        <v>42072.74</v>
      </c>
      <c r="FP112" s="53">
        <v>935392.2</v>
      </c>
      <c r="FQ112" s="53">
        <v>66107.62</v>
      </c>
      <c r="FR112" s="53">
        <v>197167.66</v>
      </c>
      <c r="FS112" s="53">
        <v>25</v>
      </c>
      <c r="FT112" s="53">
        <v>0</v>
      </c>
      <c r="FU112" s="53">
        <v>0</v>
      </c>
      <c r="FV112" s="53">
        <v>345691.02999999997</v>
      </c>
      <c r="FW112" s="53">
        <v>860109.19</v>
      </c>
      <c r="FX112" s="53">
        <v>4080.13</v>
      </c>
      <c r="FY112" s="53">
        <v>0</v>
      </c>
      <c r="FZ112" s="53">
        <v>42567.95</v>
      </c>
      <c r="GA112" s="53">
        <v>36145.33</v>
      </c>
      <c r="GB112" s="53">
        <v>15086.22</v>
      </c>
      <c r="GC112" s="53">
        <v>0</v>
      </c>
      <c r="GD112" s="53">
        <v>261959.46</v>
      </c>
      <c r="GE112" s="53">
        <v>7262.9</v>
      </c>
      <c r="GF112" s="53">
        <v>794258.45</v>
      </c>
      <c r="GG112" s="53">
        <v>0</v>
      </c>
      <c r="GH112" s="53">
        <v>0</v>
      </c>
      <c r="GI112" s="53">
        <v>0</v>
      </c>
      <c r="GJ112" s="53">
        <v>160358.24</v>
      </c>
      <c r="GK112" s="53">
        <v>65915</v>
      </c>
      <c r="GL112" s="53">
        <v>0</v>
      </c>
      <c r="GM112" s="53">
        <v>0</v>
      </c>
      <c r="GN112" s="53">
        <v>24925.06</v>
      </c>
      <c r="GO112" s="53">
        <v>2590</v>
      </c>
      <c r="GP112" s="53">
        <v>0</v>
      </c>
      <c r="GQ112" s="53">
        <v>596901.31000000006</v>
      </c>
      <c r="GR112" s="53">
        <v>78865.36</v>
      </c>
      <c r="GS112" s="53">
        <v>0</v>
      </c>
      <c r="GT112" s="53">
        <v>52821.15</v>
      </c>
      <c r="GU112" s="53">
        <v>0</v>
      </c>
      <c r="GV112" s="53">
        <v>0</v>
      </c>
      <c r="GW112" s="53">
        <v>0</v>
      </c>
      <c r="GX112" s="53">
        <v>0</v>
      </c>
      <c r="GY112" s="53">
        <v>2228.5</v>
      </c>
      <c r="GZ112" s="53">
        <v>0</v>
      </c>
      <c r="HA112" s="53">
        <v>0</v>
      </c>
      <c r="HB112" s="53">
        <v>0</v>
      </c>
      <c r="HC112" s="53">
        <v>39423.259999999995</v>
      </c>
      <c r="HD112" s="53">
        <v>1386.75</v>
      </c>
      <c r="HE112" s="53">
        <v>0</v>
      </c>
      <c r="HF112" s="53">
        <v>65399.06</v>
      </c>
      <c r="HG112" s="53">
        <v>274.5</v>
      </c>
      <c r="HH112" s="53">
        <v>27563.52</v>
      </c>
      <c r="HI112" s="53">
        <v>0</v>
      </c>
      <c r="HJ112" s="53">
        <v>0</v>
      </c>
      <c r="HK112" s="53">
        <v>2465608.5</v>
      </c>
      <c r="HL112" s="53">
        <v>5172.3999999999996</v>
      </c>
    </row>
    <row r="113" spans="1:220" ht="18" customHeight="1" x14ac:dyDescent="0.3">
      <c r="A113" s="2">
        <v>1001</v>
      </c>
      <c r="B113" s="3" t="s">
        <v>0</v>
      </c>
      <c r="C113" s="3" t="s">
        <v>436</v>
      </c>
      <c r="D113" s="6">
        <v>277.18262070999901</v>
      </c>
      <c r="E113" s="15" t="s">
        <v>1</v>
      </c>
      <c r="F113" s="4">
        <v>369</v>
      </c>
      <c r="G113" s="29">
        <v>1017846.31</v>
      </c>
      <c r="H113" s="29">
        <v>22534.58</v>
      </c>
      <c r="I113" s="29">
        <v>2093131.56</v>
      </c>
      <c r="J113" s="29">
        <v>253239.19</v>
      </c>
      <c r="K113" s="29">
        <v>588899.55000000005</v>
      </c>
      <c r="L113" s="29">
        <v>0</v>
      </c>
      <c r="M113" s="29">
        <v>0</v>
      </c>
      <c r="N113" s="29">
        <v>1780.44</v>
      </c>
      <c r="O113" s="29">
        <v>1024648.59</v>
      </c>
      <c r="P113" s="29">
        <v>0</v>
      </c>
      <c r="Q113" s="29">
        <v>401829.66</v>
      </c>
      <c r="R113" s="29">
        <v>49940.13</v>
      </c>
      <c r="S113" s="29">
        <v>0</v>
      </c>
      <c r="T113" s="29">
        <v>0</v>
      </c>
      <c r="U113" s="29">
        <v>0</v>
      </c>
      <c r="V113" s="29">
        <v>0</v>
      </c>
      <c r="W113" s="29">
        <v>1663293</v>
      </c>
      <c r="X113" s="29">
        <v>0</v>
      </c>
      <c r="Y113" s="29">
        <v>0</v>
      </c>
      <c r="Z113" s="29">
        <v>0</v>
      </c>
      <c r="AA113" s="29">
        <v>55671</v>
      </c>
      <c r="AB113" s="29">
        <v>2068580.32</v>
      </c>
      <c r="AC113" s="29">
        <v>29146.46</v>
      </c>
      <c r="AD113" s="29">
        <v>0</v>
      </c>
      <c r="AE113" s="29">
        <v>96587.06</v>
      </c>
      <c r="AF113" s="29">
        <v>0</v>
      </c>
      <c r="AG113" s="29">
        <v>0</v>
      </c>
      <c r="AH113" s="29">
        <v>1078067.76</v>
      </c>
      <c r="AI113" s="29">
        <v>30054.92</v>
      </c>
      <c r="AJ113" s="29">
        <v>0</v>
      </c>
      <c r="AK113" s="29">
        <v>0</v>
      </c>
      <c r="AL113" s="29">
        <v>0</v>
      </c>
      <c r="AM113" s="29">
        <v>0</v>
      </c>
      <c r="AN113" s="29">
        <v>128690.47</v>
      </c>
      <c r="AO113" s="29">
        <v>265622.94</v>
      </c>
      <c r="AP113" s="29">
        <v>55785.15</v>
      </c>
      <c r="AQ113" s="29">
        <v>0</v>
      </c>
      <c r="AR113" s="29">
        <v>248860.15</v>
      </c>
      <c r="AS113" s="29">
        <v>90687.06</v>
      </c>
      <c r="AT113" s="29">
        <v>0</v>
      </c>
      <c r="AU113" s="29">
        <v>0</v>
      </c>
      <c r="AV113" s="29">
        <v>0</v>
      </c>
      <c r="AW113" s="29">
        <v>0</v>
      </c>
      <c r="AX113" s="29">
        <v>106932.36000000002</v>
      </c>
      <c r="AY113" s="29">
        <v>0</v>
      </c>
      <c r="AZ113" s="29">
        <v>0</v>
      </c>
      <c r="BA113" s="29">
        <v>0</v>
      </c>
      <c r="BB113" s="29">
        <v>0</v>
      </c>
      <c r="BC113" s="29">
        <v>86055.49</v>
      </c>
      <c r="BD113" s="29">
        <v>87289.04</v>
      </c>
      <c r="BE113" s="29">
        <v>0</v>
      </c>
      <c r="BF113" s="29">
        <v>0</v>
      </c>
      <c r="BG113" s="29">
        <v>0</v>
      </c>
      <c r="BH113" s="29">
        <v>183265</v>
      </c>
      <c r="BI113" s="29">
        <v>0</v>
      </c>
      <c r="BJ113" s="29">
        <v>131325.16</v>
      </c>
      <c r="BK113" s="29">
        <v>30356.52</v>
      </c>
      <c r="BL113" s="29">
        <v>0</v>
      </c>
      <c r="BM113" s="29">
        <v>0</v>
      </c>
      <c r="BN113" s="29">
        <v>0</v>
      </c>
      <c r="BO113" s="29">
        <v>7016.45</v>
      </c>
      <c r="BP113" s="29">
        <v>160210.51999999999</v>
      </c>
      <c r="BQ113" s="29">
        <v>0</v>
      </c>
      <c r="BR113" s="29">
        <v>0</v>
      </c>
      <c r="BS113" s="29">
        <v>0</v>
      </c>
      <c r="BT113" s="29">
        <v>0</v>
      </c>
      <c r="BU113" s="29">
        <v>0</v>
      </c>
      <c r="BV113" s="29">
        <v>0</v>
      </c>
      <c r="BW113" s="29">
        <v>0</v>
      </c>
      <c r="BX113" s="29">
        <v>0</v>
      </c>
      <c r="BY113" s="29">
        <v>0</v>
      </c>
      <c r="BZ113" s="29">
        <v>0</v>
      </c>
      <c r="CA113" s="29">
        <v>0</v>
      </c>
      <c r="CB113" s="29">
        <v>0</v>
      </c>
      <c r="CC113" s="29">
        <v>0</v>
      </c>
      <c r="CD113" s="29">
        <v>0</v>
      </c>
      <c r="CE113" s="29">
        <v>0</v>
      </c>
      <c r="CF113" s="29">
        <v>11619.068307870541</v>
      </c>
      <c r="CG113" s="29">
        <v>1077156.32</v>
      </c>
      <c r="CH113" s="29">
        <v>455131.97</v>
      </c>
      <c r="CI113" s="29">
        <v>159870.21</v>
      </c>
      <c r="CJ113" s="29">
        <v>0</v>
      </c>
      <c r="CK113" s="29">
        <v>0</v>
      </c>
      <c r="CL113" s="29">
        <v>0</v>
      </c>
      <c r="CM113" s="29">
        <v>168822.14</v>
      </c>
      <c r="CN113" s="29">
        <v>0</v>
      </c>
      <c r="CO113" s="29">
        <v>157498.82999999999</v>
      </c>
      <c r="CP113" s="29">
        <v>3500</v>
      </c>
      <c r="CQ113" s="29">
        <v>153845</v>
      </c>
      <c r="CR113" s="29">
        <v>0</v>
      </c>
      <c r="CS113" s="29">
        <v>152497.23000000001</v>
      </c>
      <c r="CT113" s="29">
        <v>3387.15</v>
      </c>
      <c r="CU113" s="5">
        <v>1.921</v>
      </c>
      <c r="CV113" s="5">
        <v>4.298</v>
      </c>
      <c r="CW113" s="5">
        <v>8.8949999999999996</v>
      </c>
      <c r="CX113" s="5">
        <v>1.5669999999999999</v>
      </c>
      <c r="CY113" s="5">
        <v>1.7390000000000001</v>
      </c>
      <c r="CZ113" s="5">
        <v>0.47</v>
      </c>
      <c r="DA113" s="5" t="s">
        <v>430</v>
      </c>
      <c r="DB113" s="13">
        <v>283191563</v>
      </c>
      <c r="DC113" s="13">
        <v>26764195</v>
      </c>
      <c r="DD113" s="13">
        <v>18848916</v>
      </c>
      <c r="DE113" s="4">
        <v>58</v>
      </c>
      <c r="DF113" s="4">
        <v>390</v>
      </c>
      <c r="DG113" s="6">
        <v>15</v>
      </c>
      <c r="DH113" s="6">
        <v>3</v>
      </c>
      <c r="DI113" s="6">
        <v>341</v>
      </c>
      <c r="DJ113" s="5">
        <v>5.9000000000000004E-2</v>
      </c>
      <c r="DK113" s="41">
        <v>0.377</v>
      </c>
      <c r="DL113" s="41">
        <f>DE113/DF113</f>
        <v>0.14871794871794872</v>
      </c>
      <c r="DM113" s="4">
        <f>DF113/(DY113+DZ113)</f>
        <v>11.944869831546701</v>
      </c>
      <c r="DN113" s="41">
        <f>(DQ113+DR113)/(DT113+DU113)</f>
        <v>0.96249061935704627</v>
      </c>
      <c r="DO113" s="43">
        <v>25</v>
      </c>
      <c r="DP113" s="28">
        <v>20.333333333333332</v>
      </c>
      <c r="DQ113" s="28">
        <v>221.75664939595939</v>
      </c>
      <c r="DR113" s="28">
        <v>131.80456010096347</v>
      </c>
      <c r="DS113" s="28">
        <v>20.333333333333332</v>
      </c>
      <c r="DT113" s="28">
        <v>230.35322394692145</v>
      </c>
      <c r="DU113" s="28">
        <v>136.98667774802229</v>
      </c>
      <c r="DV113" s="54">
        <v>45162.187733164741</v>
      </c>
      <c r="DW113" s="55">
        <v>16.483870967741936</v>
      </c>
      <c r="DX113" s="56">
        <v>0.32258064516129031</v>
      </c>
      <c r="DY113" s="55">
        <v>30.650000000000023</v>
      </c>
      <c r="DZ113" s="55">
        <v>2</v>
      </c>
      <c r="EA113" s="44">
        <v>20.333300000000001</v>
      </c>
      <c r="EB113" s="44">
        <v>21</v>
      </c>
      <c r="EC113" s="44">
        <v>22.666699999999999</v>
      </c>
      <c r="ED113" s="44">
        <v>21.583300000000001</v>
      </c>
      <c r="EE113" s="44">
        <v>21.666699999999999</v>
      </c>
      <c r="EF113" s="45">
        <v>12</v>
      </c>
      <c r="EG113" s="53">
        <v>1211118.3499999999</v>
      </c>
      <c r="EH113" s="53">
        <v>44355.5</v>
      </c>
      <c r="EI113" s="53">
        <v>0</v>
      </c>
      <c r="EJ113" s="53">
        <v>60989.55</v>
      </c>
      <c r="EK113" s="53">
        <v>188610.1</v>
      </c>
      <c r="EL113" s="53">
        <v>34199.919999999998</v>
      </c>
      <c r="EM113" s="53">
        <v>0</v>
      </c>
      <c r="EN113" s="53">
        <v>77813.59</v>
      </c>
      <c r="EO113" s="53">
        <v>31202.52</v>
      </c>
      <c r="EP113" s="53">
        <v>53434.67</v>
      </c>
      <c r="EQ113" s="53">
        <v>3100</v>
      </c>
      <c r="ER113" s="53">
        <v>0</v>
      </c>
      <c r="ES113" s="53">
        <v>0</v>
      </c>
      <c r="ET113" s="53">
        <v>59948.319999999992</v>
      </c>
      <c r="EU113" s="53">
        <v>260141.62000000002</v>
      </c>
      <c r="EV113" s="53">
        <v>11720.14</v>
      </c>
      <c r="EW113" s="53">
        <v>0</v>
      </c>
      <c r="EX113" s="53">
        <v>13647.02</v>
      </c>
      <c r="EY113" s="53">
        <v>37572.75</v>
      </c>
      <c r="EZ113" s="53">
        <v>4488.37</v>
      </c>
      <c r="FA113" s="53">
        <v>0</v>
      </c>
      <c r="FB113" s="53">
        <v>22288.26</v>
      </c>
      <c r="FC113" s="53">
        <v>10484.27</v>
      </c>
      <c r="FD113" s="53">
        <v>18905.099999999999</v>
      </c>
      <c r="FE113" s="53">
        <v>237.15</v>
      </c>
      <c r="FF113" s="53">
        <v>0</v>
      </c>
      <c r="FG113" s="53">
        <v>0</v>
      </c>
      <c r="FH113" s="53">
        <v>7223.39</v>
      </c>
      <c r="FI113" s="53">
        <v>1502260.49</v>
      </c>
      <c r="FJ113" s="53">
        <v>2017</v>
      </c>
      <c r="FK113" s="53">
        <v>0</v>
      </c>
      <c r="FL113" s="53">
        <v>176504.18</v>
      </c>
      <c r="FM113" s="53">
        <v>55386.770000000004</v>
      </c>
      <c r="FN113" s="53">
        <v>16464.18</v>
      </c>
      <c r="FO113" s="53">
        <v>0</v>
      </c>
      <c r="FP113" s="53">
        <v>108816.44</v>
      </c>
      <c r="FQ113" s="53">
        <v>24049.84</v>
      </c>
      <c r="FR113" s="53">
        <v>163164.82999999999</v>
      </c>
      <c r="FS113" s="53">
        <v>0</v>
      </c>
      <c r="FT113" s="53">
        <v>0</v>
      </c>
      <c r="FU113" s="53">
        <v>0</v>
      </c>
      <c r="FV113" s="53">
        <v>4665</v>
      </c>
      <c r="FW113" s="53">
        <v>249559.63</v>
      </c>
      <c r="FX113" s="53">
        <v>1108.74</v>
      </c>
      <c r="FY113" s="53">
        <v>0</v>
      </c>
      <c r="FZ113" s="53">
        <v>8874.8799999999992</v>
      </c>
      <c r="GA113" s="53">
        <v>2058</v>
      </c>
      <c r="GB113" s="53">
        <v>124.73</v>
      </c>
      <c r="GC113" s="53">
        <v>0</v>
      </c>
      <c r="GD113" s="53">
        <v>32457.85</v>
      </c>
      <c r="GE113" s="53">
        <v>24597.88</v>
      </c>
      <c r="GF113" s="53">
        <v>73034.62</v>
      </c>
      <c r="GG113" s="53">
        <v>0</v>
      </c>
      <c r="GH113" s="53">
        <v>0</v>
      </c>
      <c r="GI113" s="53">
        <v>0</v>
      </c>
      <c r="GJ113" s="53">
        <v>31654.489999999998</v>
      </c>
      <c r="GK113" s="53">
        <v>0</v>
      </c>
      <c r="GL113" s="53">
        <v>0</v>
      </c>
      <c r="GM113" s="53">
        <v>0</v>
      </c>
      <c r="GN113" s="53">
        <v>0</v>
      </c>
      <c r="GO113" s="53">
        <v>0</v>
      </c>
      <c r="GP113" s="53">
        <v>0</v>
      </c>
      <c r="GQ113" s="53">
        <v>0</v>
      </c>
      <c r="GR113" s="53">
        <v>81532.5</v>
      </c>
      <c r="GS113" s="53">
        <v>87289.04</v>
      </c>
      <c r="GT113" s="53">
        <v>0</v>
      </c>
      <c r="GU113" s="53">
        <v>0</v>
      </c>
      <c r="GV113" s="53">
        <v>0</v>
      </c>
      <c r="GW113" s="53">
        <v>0</v>
      </c>
      <c r="GX113" s="53">
        <v>0</v>
      </c>
      <c r="GY113" s="53">
        <v>20155.05</v>
      </c>
      <c r="GZ113" s="53">
        <v>0</v>
      </c>
      <c r="HA113" s="53">
        <v>0</v>
      </c>
      <c r="HB113" s="53">
        <v>0</v>
      </c>
      <c r="HC113" s="53">
        <v>12351.84</v>
      </c>
      <c r="HD113" s="53">
        <v>507.95</v>
      </c>
      <c r="HE113" s="53">
        <v>0</v>
      </c>
      <c r="HF113" s="53">
        <v>12007</v>
      </c>
      <c r="HG113" s="53">
        <v>7369</v>
      </c>
      <c r="HH113" s="53">
        <v>4168.53</v>
      </c>
      <c r="HI113" s="53">
        <v>50</v>
      </c>
      <c r="HJ113" s="53">
        <v>0</v>
      </c>
      <c r="HK113" s="53">
        <v>337110</v>
      </c>
      <c r="HL113" s="53">
        <v>3441.16</v>
      </c>
    </row>
    <row r="114" spans="1:220" ht="18" customHeight="1" x14ac:dyDescent="0.3">
      <c r="A114" s="2">
        <v>11005</v>
      </c>
      <c r="B114" s="3" t="s">
        <v>34</v>
      </c>
      <c r="C114" s="3" t="s">
        <v>460</v>
      </c>
      <c r="D114" s="6">
        <v>631.32359197999904</v>
      </c>
      <c r="E114" s="15" t="s">
        <v>32</v>
      </c>
      <c r="F114" s="4">
        <v>503</v>
      </c>
      <c r="G114" s="29">
        <v>1917480.29</v>
      </c>
      <c r="H114" s="29">
        <v>26304.27</v>
      </c>
      <c r="I114" s="29">
        <v>1475942.46</v>
      </c>
      <c r="J114" s="29">
        <v>148882</v>
      </c>
      <c r="K114" s="29">
        <v>1732706.18</v>
      </c>
      <c r="L114" s="29">
        <v>0</v>
      </c>
      <c r="M114" s="29">
        <v>0</v>
      </c>
      <c r="N114" s="29">
        <v>21236.31</v>
      </c>
      <c r="O114" s="29">
        <v>645520.55000000005</v>
      </c>
      <c r="P114" s="29">
        <v>0</v>
      </c>
      <c r="Q114" s="29">
        <v>0</v>
      </c>
      <c r="R114" s="29">
        <v>125251</v>
      </c>
      <c r="S114" s="29">
        <v>5736.15</v>
      </c>
      <c r="T114" s="29">
        <v>0</v>
      </c>
      <c r="U114" s="29">
        <v>0</v>
      </c>
      <c r="V114" s="29">
        <v>0</v>
      </c>
      <c r="W114" s="29">
        <v>1361190</v>
      </c>
      <c r="X114" s="29">
        <v>0</v>
      </c>
      <c r="Y114" s="29">
        <v>0</v>
      </c>
      <c r="Z114" s="29">
        <v>0</v>
      </c>
      <c r="AA114" s="29">
        <v>59977</v>
      </c>
      <c r="AB114" s="29">
        <v>2423639.77</v>
      </c>
      <c r="AC114" s="29">
        <v>0</v>
      </c>
      <c r="AD114" s="29">
        <v>0</v>
      </c>
      <c r="AE114" s="29">
        <v>175262.06</v>
      </c>
      <c r="AF114" s="29">
        <v>0</v>
      </c>
      <c r="AG114" s="29">
        <v>0</v>
      </c>
      <c r="AH114" s="29">
        <v>580657.19000000006</v>
      </c>
      <c r="AI114" s="29">
        <v>21993.64</v>
      </c>
      <c r="AJ114" s="29">
        <v>0</v>
      </c>
      <c r="AK114" s="29">
        <v>0</v>
      </c>
      <c r="AL114" s="29">
        <v>0</v>
      </c>
      <c r="AM114" s="29">
        <v>0</v>
      </c>
      <c r="AN114" s="29">
        <v>276647.13</v>
      </c>
      <c r="AO114" s="29">
        <v>435920.74</v>
      </c>
      <c r="AP114" s="29">
        <v>97732.68</v>
      </c>
      <c r="AQ114" s="29">
        <v>0</v>
      </c>
      <c r="AR114" s="29">
        <v>391934.71999999997</v>
      </c>
      <c r="AS114" s="29">
        <v>68399.929999999993</v>
      </c>
      <c r="AT114" s="29">
        <v>410.11</v>
      </c>
      <c r="AU114" s="29">
        <v>31572.34</v>
      </c>
      <c r="AV114" s="29">
        <v>0</v>
      </c>
      <c r="AW114" s="29">
        <v>0</v>
      </c>
      <c r="AX114" s="29">
        <v>228693.62999999998</v>
      </c>
      <c r="AY114" s="29">
        <v>13309.76</v>
      </c>
      <c r="AZ114" s="29">
        <v>8100.16</v>
      </c>
      <c r="BA114" s="29">
        <v>0</v>
      </c>
      <c r="BB114" s="29">
        <v>66316.009999999995</v>
      </c>
      <c r="BC114" s="29">
        <v>173527.53</v>
      </c>
      <c r="BD114" s="29">
        <v>9703.2000000000007</v>
      </c>
      <c r="BE114" s="29">
        <v>4045.67</v>
      </c>
      <c r="BF114" s="29">
        <v>0</v>
      </c>
      <c r="BG114" s="29">
        <v>0</v>
      </c>
      <c r="BH114" s="29">
        <v>223368.74</v>
      </c>
      <c r="BI114" s="29">
        <v>50552.51</v>
      </c>
      <c r="BJ114" s="29">
        <v>141259.38</v>
      </c>
      <c r="BK114" s="29">
        <v>91365.95</v>
      </c>
      <c r="BL114" s="29">
        <v>0</v>
      </c>
      <c r="BM114" s="29">
        <v>0</v>
      </c>
      <c r="BN114" s="29">
        <v>0</v>
      </c>
      <c r="BO114" s="29">
        <v>13124.16</v>
      </c>
      <c r="BP114" s="29">
        <v>7402.6</v>
      </c>
      <c r="BQ114" s="29">
        <v>0</v>
      </c>
      <c r="BR114" s="29">
        <v>0</v>
      </c>
      <c r="BS114" s="29">
        <v>0</v>
      </c>
      <c r="BT114" s="29">
        <v>0</v>
      </c>
      <c r="BU114" s="29">
        <v>0</v>
      </c>
      <c r="BV114" s="29">
        <v>0</v>
      </c>
      <c r="BW114" s="29">
        <v>0</v>
      </c>
      <c r="BX114" s="29">
        <v>0</v>
      </c>
      <c r="BY114" s="29">
        <v>0</v>
      </c>
      <c r="BZ114" s="29">
        <v>0</v>
      </c>
      <c r="CA114" s="29">
        <v>0</v>
      </c>
      <c r="CB114" s="29">
        <v>0</v>
      </c>
      <c r="CC114" s="29">
        <v>22823.94</v>
      </c>
      <c r="CD114" s="29">
        <v>0</v>
      </c>
      <c r="CE114" s="29">
        <v>0</v>
      </c>
      <c r="CF114" s="29">
        <v>9841.786667399927</v>
      </c>
      <c r="CG114" s="29">
        <v>1496089.82</v>
      </c>
      <c r="CH114" s="29">
        <v>3277999.52</v>
      </c>
      <c r="CI114" s="29">
        <v>1676463.94</v>
      </c>
      <c r="CJ114" s="29">
        <v>205036.97</v>
      </c>
      <c r="CK114" s="29">
        <v>1144525.83</v>
      </c>
      <c r="CL114" s="29">
        <v>98896.17</v>
      </c>
      <c r="CM114" s="29">
        <v>0</v>
      </c>
      <c r="CN114" s="29">
        <v>0</v>
      </c>
      <c r="CO114" s="29">
        <v>189832.7</v>
      </c>
      <c r="CP114" s="29">
        <v>5810</v>
      </c>
      <c r="CQ114" s="29">
        <v>0</v>
      </c>
      <c r="CR114" s="29">
        <v>0</v>
      </c>
      <c r="CS114" s="29">
        <v>191151.99</v>
      </c>
      <c r="CT114" s="29">
        <v>4842.1000000000004</v>
      </c>
      <c r="CU114" s="5">
        <v>1.512</v>
      </c>
      <c r="CV114" s="5">
        <v>3.383</v>
      </c>
      <c r="CW114" s="5">
        <v>7.0010000000000003</v>
      </c>
      <c r="CX114" s="5">
        <v>0.75</v>
      </c>
      <c r="CY114" s="5">
        <v>2.3090000000000002</v>
      </c>
      <c r="CZ114" s="5">
        <v>0</v>
      </c>
      <c r="DA114" s="5"/>
      <c r="DB114" s="13">
        <v>569877533</v>
      </c>
      <c r="DC114" s="13">
        <v>107225867</v>
      </c>
      <c r="DD114" s="13">
        <v>65505982</v>
      </c>
      <c r="DE114" s="4">
        <v>48</v>
      </c>
      <c r="DF114" s="4">
        <v>503</v>
      </c>
      <c r="DG114" s="6">
        <v>19</v>
      </c>
      <c r="DH114" s="6">
        <v>32</v>
      </c>
      <c r="DI114" s="6">
        <v>503.37</v>
      </c>
      <c r="DJ114" s="5">
        <v>0.01</v>
      </c>
      <c r="DK114" s="41">
        <v>0.308</v>
      </c>
      <c r="DL114" s="41">
        <f>DE114/DF114</f>
        <v>9.5427435387673953E-2</v>
      </c>
      <c r="DM114" s="4">
        <f>DF114/(DY114+DZ114)</f>
        <v>11.807511737089206</v>
      </c>
      <c r="DN114" s="41">
        <f>(DQ114+DR114)/(DT114+DU114)</f>
        <v>0.96461097475793811</v>
      </c>
      <c r="DO114" s="43">
        <v>32</v>
      </c>
      <c r="DP114" s="28">
        <v>0</v>
      </c>
      <c r="DQ114" s="28">
        <v>363.8631017159363</v>
      </c>
      <c r="DR114" s="28">
        <v>110.26775147928994</v>
      </c>
      <c r="DS114" s="28">
        <v>0</v>
      </c>
      <c r="DT114" s="28">
        <v>375.94617016935314</v>
      </c>
      <c r="DU114" s="28">
        <v>115.5792899408284</v>
      </c>
      <c r="DV114" s="54">
        <v>46589.666666666664</v>
      </c>
      <c r="DW114" s="55">
        <v>15.818181818181818</v>
      </c>
      <c r="DX114" s="56">
        <v>0.27272727272727271</v>
      </c>
      <c r="DY114" s="55">
        <v>42.599999999999987</v>
      </c>
      <c r="DZ114" s="55">
        <v>0</v>
      </c>
      <c r="EA114" s="44">
        <v>22.92</v>
      </c>
      <c r="EB114" s="44">
        <v>21.68</v>
      </c>
      <c r="EC114" s="44">
        <v>22.32</v>
      </c>
      <c r="ED114" s="44">
        <v>21.6</v>
      </c>
      <c r="EE114" s="44">
        <v>22.28</v>
      </c>
      <c r="EF114" s="45">
        <v>25</v>
      </c>
      <c r="EG114" s="53">
        <v>2173394.9500000002</v>
      </c>
      <c r="EH114" s="53">
        <v>17024.259999999998</v>
      </c>
      <c r="EI114" s="53">
        <v>0</v>
      </c>
      <c r="EJ114" s="53">
        <v>207644.85</v>
      </c>
      <c r="EK114" s="53">
        <v>328931.06999999995</v>
      </c>
      <c r="EL114" s="53">
        <v>58792.21</v>
      </c>
      <c r="EM114" s="53">
        <v>0</v>
      </c>
      <c r="EN114" s="53">
        <v>119170.64</v>
      </c>
      <c r="EO114" s="53">
        <v>12582.81</v>
      </c>
      <c r="EP114" s="53">
        <v>0</v>
      </c>
      <c r="EQ114" s="53">
        <v>25442.28</v>
      </c>
      <c r="ER114" s="53">
        <v>22173.38</v>
      </c>
      <c r="ES114" s="53">
        <v>0</v>
      </c>
      <c r="ET114" s="53">
        <v>116549.8</v>
      </c>
      <c r="EU114" s="53">
        <v>621411.34000000008</v>
      </c>
      <c r="EV114" s="53">
        <v>4357.1099999999997</v>
      </c>
      <c r="EW114" s="53">
        <v>0</v>
      </c>
      <c r="EX114" s="53">
        <v>57934.679999999993</v>
      </c>
      <c r="EY114" s="53">
        <v>121268.43</v>
      </c>
      <c r="EZ114" s="53">
        <v>26470.62</v>
      </c>
      <c r="FA114" s="53">
        <v>0</v>
      </c>
      <c r="FB114" s="53">
        <v>36001.53</v>
      </c>
      <c r="FC114" s="53">
        <v>982.8</v>
      </c>
      <c r="FD114" s="53">
        <v>0</v>
      </c>
      <c r="FE114" s="53">
        <v>9430.9</v>
      </c>
      <c r="FF114" s="53">
        <v>650.55999999999995</v>
      </c>
      <c r="FG114" s="53">
        <v>0</v>
      </c>
      <c r="FH114" s="53">
        <v>13719.050000000001</v>
      </c>
      <c r="FI114" s="53">
        <v>130230.1</v>
      </c>
      <c r="FJ114" s="53">
        <v>612.27</v>
      </c>
      <c r="FK114" s="53">
        <v>0</v>
      </c>
      <c r="FL114" s="53">
        <v>148224.84</v>
      </c>
      <c r="FM114" s="53">
        <v>64930.209999999992</v>
      </c>
      <c r="FN114" s="53">
        <v>10314.67</v>
      </c>
      <c r="FO114" s="53">
        <v>0</v>
      </c>
      <c r="FP114" s="53">
        <v>227051.8</v>
      </c>
      <c r="FQ114" s="53">
        <v>73898.600000000006</v>
      </c>
      <c r="FR114" s="53">
        <v>174968.69</v>
      </c>
      <c r="FS114" s="53">
        <v>894.59999999999991</v>
      </c>
      <c r="FT114" s="53">
        <v>0</v>
      </c>
      <c r="FU114" s="53">
        <v>0</v>
      </c>
      <c r="FV114" s="53">
        <v>68470.39</v>
      </c>
      <c r="FW114" s="53">
        <v>247178.13</v>
      </c>
      <c r="FX114" s="53">
        <v>0</v>
      </c>
      <c r="FY114" s="53">
        <v>0</v>
      </c>
      <c r="FZ114" s="53">
        <v>14326</v>
      </c>
      <c r="GA114" s="53">
        <v>11244.02</v>
      </c>
      <c r="GB114" s="53">
        <v>1289.18</v>
      </c>
      <c r="GC114" s="53">
        <v>650</v>
      </c>
      <c r="GD114" s="53">
        <v>70820.67</v>
      </c>
      <c r="GE114" s="53">
        <v>3763.08</v>
      </c>
      <c r="GF114" s="53">
        <v>22095.18</v>
      </c>
      <c r="GG114" s="53">
        <v>646.66</v>
      </c>
      <c r="GH114" s="53">
        <v>0</v>
      </c>
      <c r="GI114" s="53">
        <v>0</v>
      </c>
      <c r="GJ114" s="53">
        <v>52811.91</v>
      </c>
      <c r="GK114" s="53">
        <v>5664.5</v>
      </c>
      <c r="GL114" s="53">
        <v>0</v>
      </c>
      <c r="GM114" s="53">
        <v>0</v>
      </c>
      <c r="GN114" s="53">
        <v>3055.9</v>
      </c>
      <c r="GO114" s="53">
        <v>0</v>
      </c>
      <c r="GP114" s="53">
        <v>0</v>
      </c>
      <c r="GQ114" s="53">
        <v>65666.009999999995</v>
      </c>
      <c r="GR114" s="53">
        <v>67646.86</v>
      </c>
      <c r="GS114" s="53">
        <v>0</v>
      </c>
      <c r="GT114" s="53">
        <v>2838.47</v>
      </c>
      <c r="GU114" s="53">
        <v>0</v>
      </c>
      <c r="GV114" s="53">
        <v>0</v>
      </c>
      <c r="GW114" s="53">
        <v>0</v>
      </c>
      <c r="GX114" s="53">
        <v>23375.99</v>
      </c>
      <c r="GY114" s="53">
        <v>1680</v>
      </c>
      <c r="GZ114" s="53">
        <v>0</v>
      </c>
      <c r="HA114" s="53">
        <v>0</v>
      </c>
      <c r="HB114" s="53">
        <v>30</v>
      </c>
      <c r="HC114" s="53">
        <v>9013.1200000000008</v>
      </c>
      <c r="HD114" s="53">
        <v>866</v>
      </c>
      <c r="HE114" s="53">
        <v>0</v>
      </c>
      <c r="HF114" s="53">
        <v>44770.75</v>
      </c>
      <c r="HG114" s="53">
        <v>0</v>
      </c>
      <c r="HH114" s="53">
        <v>3108.03</v>
      </c>
      <c r="HI114" s="53">
        <v>0</v>
      </c>
      <c r="HJ114" s="53">
        <v>0</v>
      </c>
      <c r="HK114" s="53">
        <v>223368.74</v>
      </c>
      <c r="HL114" s="53">
        <v>4319</v>
      </c>
    </row>
    <row r="115" spans="1:220" ht="18" customHeight="1" x14ac:dyDescent="0.3">
      <c r="A115" s="2">
        <v>51004</v>
      </c>
      <c r="B115" s="3" t="s">
        <v>163</v>
      </c>
      <c r="C115" s="3" t="s">
        <v>550</v>
      </c>
      <c r="D115" s="6">
        <v>420.31296222999902</v>
      </c>
      <c r="E115" s="15" t="s">
        <v>160</v>
      </c>
      <c r="F115" s="4">
        <v>13696</v>
      </c>
      <c r="G115" s="29">
        <v>39232966.600000001</v>
      </c>
      <c r="H115" s="29">
        <v>1088143.83</v>
      </c>
      <c r="I115" s="29">
        <v>43232899.060000002</v>
      </c>
      <c r="J115" s="29">
        <v>8199421.1699999999</v>
      </c>
      <c r="K115" s="29">
        <v>23191028.120000001</v>
      </c>
      <c r="L115" s="29">
        <v>1718581.56</v>
      </c>
      <c r="M115" s="29">
        <v>0</v>
      </c>
      <c r="N115" s="29">
        <v>0</v>
      </c>
      <c r="O115" s="29">
        <v>11597478.85</v>
      </c>
      <c r="P115" s="29">
        <v>8291.18</v>
      </c>
      <c r="Q115" s="29">
        <v>7667312</v>
      </c>
      <c r="R115" s="29">
        <v>3589453.54</v>
      </c>
      <c r="S115" s="29">
        <v>8381.1299999999992</v>
      </c>
      <c r="T115" s="29">
        <v>130.94</v>
      </c>
      <c r="U115" s="29">
        <v>0</v>
      </c>
      <c r="V115" s="29">
        <v>0</v>
      </c>
      <c r="W115" s="29">
        <v>41142654</v>
      </c>
      <c r="X115" s="29">
        <v>0</v>
      </c>
      <c r="Y115" s="29">
        <v>7667312</v>
      </c>
      <c r="Z115" s="29">
        <v>0</v>
      </c>
      <c r="AA115" s="29">
        <v>65899</v>
      </c>
      <c r="AB115" s="29">
        <v>54782311.590000004</v>
      </c>
      <c r="AC115" s="29">
        <v>99127.94</v>
      </c>
      <c r="AD115" s="29">
        <v>0</v>
      </c>
      <c r="AE115" s="29">
        <v>2826429.36</v>
      </c>
      <c r="AF115" s="29">
        <v>372.54</v>
      </c>
      <c r="AG115" s="29">
        <v>0</v>
      </c>
      <c r="AH115" s="29">
        <v>14514497.449999999</v>
      </c>
      <c r="AI115" s="29">
        <v>729507.92999999993</v>
      </c>
      <c r="AJ115" s="29">
        <v>0</v>
      </c>
      <c r="AK115" s="29">
        <v>0</v>
      </c>
      <c r="AL115" s="29">
        <v>0</v>
      </c>
      <c r="AM115" s="29">
        <v>0</v>
      </c>
      <c r="AN115" s="29">
        <v>9078674.6699999999</v>
      </c>
      <c r="AO115" s="29">
        <v>10153019.1</v>
      </c>
      <c r="AP115" s="29">
        <v>654814.18999999994</v>
      </c>
      <c r="AQ115" s="29">
        <v>0</v>
      </c>
      <c r="AR115" s="29">
        <v>12525413.619999999</v>
      </c>
      <c r="AS115" s="29">
        <v>1359419.56</v>
      </c>
      <c r="AT115" s="29">
        <v>2634954.44</v>
      </c>
      <c r="AU115" s="29">
        <v>390182.48</v>
      </c>
      <c r="AV115" s="29">
        <v>3495</v>
      </c>
      <c r="AW115" s="29">
        <v>0</v>
      </c>
      <c r="AX115" s="29">
        <v>2832776.42</v>
      </c>
      <c r="AY115" s="29">
        <v>1281261.7200000002</v>
      </c>
      <c r="AZ115" s="29">
        <v>501375.81999999995</v>
      </c>
      <c r="BA115" s="29">
        <v>13331.57</v>
      </c>
      <c r="BB115" s="29">
        <v>0</v>
      </c>
      <c r="BC115" s="29">
        <v>11079958.26</v>
      </c>
      <c r="BD115" s="29">
        <v>600066.43999999994</v>
      </c>
      <c r="BE115" s="29">
        <v>405331.28</v>
      </c>
      <c r="BF115" s="29">
        <v>5000.91</v>
      </c>
      <c r="BG115" s="29">
        <v>0</v>
      </c>
      <c r="BH115" s="29">
        <v>34603403.789999999</v>
      </c>
      <c r="BI115" s="29">
        <v>115079.70000000001</v>
      </c>
      <c r="BJ115" s="29">
        <v>5081113.3899999997</v>
      </c>
      <c r="BK115" s="29">
        <v>505898.14</v>
      </c>
      <c r="BL115" s="29">
        <v>0</v>
      </c>
      <c r="BM115" s="29">
        <v>0</v>
      </c>
      <c r="BN115" s="29">
        <v>0</v>
      </c>
      <c r="BO115" s="29">
        <v>1571302.85</v>
      </c>
      <c r="BP115" s="29">
        <v>237687.19</v>
      </c>
      <c r="BQ115" s="29">
        <v>0</v>
      </c>
      <c r="BR115" s="29">
        <v>0</v>
      </c>
      <c r="BS115" s="29">
        <v>0</v>
      </c>
      <c r="BT115" s="29">
        <v>0</v>
      </c>
      <c r="BU115" s="29">
        <v>0</v>
      </c>
      <c r="BV115" s="29">
        <v>0</v>
      </c>
      <c r="BW115" s="29">
        <v>0</v>
      </c>
      <c r="BX115" s="29">
        <v>0</v>
      </c>
      <c r="BY115" s="29">
        <v>0</v>
      </c>
      <c r="BZ115" s="29">
        <v>0</v>
      </c>
      <c r="CA115" s="29">
        <v>0</v>
      </c>
      <c r="CB115" s="29">
        <v>0</v>
      </c>
      <c r="CC115" s="29">
        <v>1761871.55</v>
      </c>
      <c r="CD115" s="29">
        <v>0</v>
      </c>
      <c r="CE115" s="29">
        <v>0</v>
      </c>
      <c r="CF115" s="29">
        <v>8763.1352543404046</v>
      </c>
      <c r="CG115" s="29">
        <v>12522420.24</v>
      </c>
      <c r="CH115" s="29">
        <v>21500241.219999999</v>
      </c>
      <c r="CI115" s="29">
        <v>5467916.2199999997</v>
      </c>
      <c r="CJ115" s="29">
        <v>0</v>
      </c>
      <c r="CK115" s="29">
        <v>0</v>
      </c>
      <c r="CL115" s="29">
        <v>0</v>
      </c>
      <c r="CM115" s="29">
        <v>49585.14</v>
      </c>
      <c r="CN115" s="29">
        <v>0</v>
      </c>
      <c r="CO115" s="29">
        <v>5955073.5899999999</v>
      </c>
      <c r="CP115" s="29">
        <v>424002</v>
      </c>
      <c r="CQ115" s="29">
        <v>0</v>
      </c>
      <c r="CR115" s="29">
        <v>0</v>
      </c>
      <c r="CS115" s="29">
        <v>7016826.5099999998</v>
      </c>
      <c r="CT115" s="29">
        <v>443874.78</v>
      </c>
      <c r="CU115" s="5">
        <v>1.512</v>
      </c>
      <c r="CV115" s="5">
        <v>3.383</v>
      </c>
      <c r="CW115" s="5">
        <v>7.0010000000000003</v>
      </c>
      <c r="CX115" s="5">
        <v>1.5669999999999999</v>
      </c>
      <c r="CY115" s="5">
        <v>2.91</v>
      </c>
      <c r="CZ115" s="5">
        <v>0</v>
      </c>
      <c r="DA115" s="5"/>
      <c r="DB115" s="13">
        <v>50794178</v>
      </c>
      <c r="DC115" s="13">
        <v>4579830452</v>
      </c>
      <c r="DD115" s="13">
        <v>2942802195</v>
      </c>
      <c r="DE115" s="4">
        <v>2115</v>
      </c>
      <c r="DF115" s="4">
        <v>13832</v>
      </c>
      <c r="DG115" s="6">
        <v>254</v>
      </c>
      <c r="DH115" s="6">
        <v>690.03</v>
      </c>
      <c r="DI115" s="6">
        <v>13679.67</v>
      </c>
      <c r="DJ115" s="5">
        <v>3.5000000000000003E-2</v>
      </c>
      <c r="DK115" s="41">
        <v>0.433</v>
      </c>
      <c r="DL115" s="41">
        <f>DE115/DF115</f>
        <v>0.1529063042220937</v>
      </c>
      <c r="DM115" s="4">
        <f>DF115/(DY115+DZ115)</f>
        <v>16.214378655913425</v>
      </c>
      <c r="DN115" s="41">
        <f>(DQ115+DR115)/(DT115+DU115)</f>
        <v>0.86192689858460592</v>
      </c>
      <c r="DO115" s="43">
        <v>779</v>
      </c>
      <c r="DP115" s="28">
        <v>116.90799757281557</v>
      </c>
      <c r="DQ115" s="28">
        <v>8226.4747014248715</v>
      </c>
      <c r="DR115" s="28">
        <v>3437.0457518480507</v>
      </c>
      <c r="DS115" s="28">
        <v>116.90799757281557</v>
      </c>
      <c r="DT115" s="28">
        <v>9738.1773264248823</v>
      </c>
      <c r="DU115" s="28">
        <v>3793.7364268480605</v>
      </c>
      <c r="DV115" s="54">
        <v>51724.195730782565</v>
      </c>
      <c r="DW115" s="55">
        <v>12.691387559808613</v>
      </c>
      <c r="DX115" s="56">
        <v>0.49521531100478466</v>
      </c>
      <c r="DY115" s="55">
        <v>851.06999999999596</v>
      </c>
      <c r="DZ115" s="55">
        <v>2</v>
      </c>
      <c r="EA115" s="44">
        <v>20.513400000000001</v>
      </c>
      <c r="EB115" s="44">
        <v>21.4</v>
      </c>
      <c r="EC115" s="44">
        <v>22.3505</v>
      </c>
      <c r="ED115" s="44">
        <v>22.447399999999998</v>
      </c>
      <c r="EE115" s="44">
        <v>21.793800000000001</v>
      </c>
      <c r="EF115" s="45">
        <v>485</v>
      </c>
      <c r="EG115" s="53">
        <v>52640109.080000006</v>
      </c>
      <c r="EH115" s="53">
        <v>767085.85</v>
      </c>
      <c r="EI115" s="53">
        <v>0</v>
      </c>
      <c r="EJ115" s="53">
        <v>9634986.0500000007</v>
      </c>
      <c r="EK115" s="53">
        <v>7608547.5600000005</v>
      </c>
      <c r="EL115" s="53">
        <v>501032.41</v>
      </c>
      <c r="EM115" s="53">
        <v>0</v>
      </c>
      <c r="EN115" s="53">
        <v>4772516.59</v>
      </c>
      <c r="EO115" s="53">
        <v>1661715.76</v>
      </c>
      <c r="EP115" s="53">
        <v>3355104.4100000006</v>
      </c>
      <c r="EQ115" s="53">
        <v>119585.73000000001</v>
      </c>
      <c r="ER115" s="53">
        <v>1759561.55</v>
      </c>
      <c r="ES115" s="53">
        <v>0</v>
      </c>
      <c r="ET115" s="53">
        <v>1487488.98</v>
      </c>
      <c r="EU115" s="53">
        <v>14251652.359999998</v>
      </c>
      <c r="EV115" s="53">
        <v>238376.43</v>
      </c>
      <c r="EW115" s="53">
        <v>0</v>
      </c>
      <c r="EX115" s="53">
        <v>2479695.36</v>
      </c>
      <c r="EY115" s="53">
        <v>2084658.22</v>
      </c>
      <c r="EZ115" s="53">
        <v>104879.54</v>
      </c>
      <c r="FA115" s="53">
        <v>0</v>
      </c>
      <c r="FB115" s="53">
        <v>1586476.91</v>
      </c>
      <c r="FC115" s="53">
        <v>652449.09000000008</v>
      </c>
      <c r="FD115" s="53">
        <v>1268388.6099999999</v>
      </c>
      <c r="FE115" s="53">
        <v>38405.99</v>
      </c>
      <c r="FF115" s="53">
        <v>0</v>
      </c>
      <c r="FG115" s="53">
        <v>0</v>
      </c>
      <c r="FH115" s="53">
        <v>183633.14999999997</v>
      </c>
      <c r="FI115" s="53">
        <v>2175829.75</v>
      </c>
      <c r="FJ115" s="53">
        <v>256359.51</v>
      </c>
      <c r="FK115" s="53">
        <v>0</v>
      </c>
      <c r="FL115" s="53">
        <v>2064610.0299999998</v>
      </c>
      <c r="FM115" s="53">
        <v>738351.26</v>
      </c>
      <c r="FN115" s="53">
        <v>37337.949999999997</v>
      </c>
      <c r="FO115" s="53">
        <v>0</v>
      </c>
      <c r="FP115" s="53">
        <v>9402101.8300000001</v>
      </c>
      <c r="FQ115" s="53">
        <v>158200.9</v>
      </c>
      <c r="FR115" s="53">
        <v>1121398.92</v>
      </c>
      <c r="FS115" s="53">
        <v>223602.56</v>
      </c>
      <c r="FT115" s="53">
        <v>3495</v>
      </c>
      <c r="FU115" s="53">
        <v>0</v>
      </c>
      <c r="FV115" s="53">
        <v>604534.93000000005</v>
      </c>
      <c r="FW115" s="53">
        <v>3025672.3100000005</v>
      </c>
      <c r="FX115" s="53">
        <v>11061.4</v>
      </c>
      <c r="FY115" s="53">
        <v>0</v>
      </c>
      <c r="FZ115" s="53">
        <v>1069417.19</v>
      </c>
      <c r="GA115" s="53">
        <v>132867.98000000001</v>
      </c>
      <c r="GB115" s="53">
        <v>5114.3900000000003</v>
      </c>
      <c r="GC115" s="53">
        <v>0</v>
      </c>
      <c r="GD115" s="53">
        <v>975750.66</v>
      </c>
      <c r="GE115" s="53">
        <v>350982.18</v>
      </c>
      <c r="GF115" s="53">
        <v>4274518.16</v>
      </c>
      <c r="GG115" s="53">
        <v>12074.11</v>
      </c>
      <c r="GH115" s="53">
        <v>0</v>
      </c>
      <c r="GI115" s="53">
        <v>0</v>
      </c>
      <c r="GJ115" s="53">
        <v>598074.37</v>
      </c>
      <c r="GK115" s="53">
        <v>22424.9</v>
      </c>
      <c r="GL115" s="53">
        <v>0</v>
      </c>
      <c r="GM115" s="53">
        <v>0</v>
      </c>
      <c r="GN115" s="53">
        <v>172039.02</v>
      </c>
      <c r="GO115" s="53">
        <v>468432.29</v>
      </c>
      <c r="GP115" s="53">
        <v>0</v>
      </c>
      <c r="GQ115" s="53">
        <v>0</v>
      </c>
      <c r="GR115" s="53">
        <v>6087838.1600000001</v>
      </c>
      <c r="GS115" s="53">
        <v>617624.92000000004</v>
      </c>
      <c r="GT115" s="53">
        <v>178871</v>
      </c>
      <c r="GU115" s="53">
        <v>0</v>
      </c>
      <c r="GV115" s="53">
        <v>0</v>
      </c>
      <c r="GW115" s="53">
        <v>0</v>
      </c>
      <c r="GX115" s="53">
        <v>27563.99</v>
      </c>
      <c r="GY115" s="53">
        <v>7550</v>
      </c>
      <c r="GZ115" s="53">
        <v>0</v>
      </c>
      <c r="HA115" s="53">
        <v>0</v>
      </c>
      <c r="HB115" s="53">
        <v>20302.13</v>
      </c>
      <c r="HC115" s="53">
        <v>127435.75</v>
      </c>
      <c r="HD115" s="53">
        <v>19781.47</v>
      </c>
      <c r="HE115" s="53">
        <v>0</v>
      </c>
      <c r="HF115" s="53">
        <v>780687.73</v>
      </c>
      <c r="HG115" s="53">
        <v>89816</v>
      </c>
      <c r="HH115" s="53">
        <v>96518.319999999992</v>
      </c>
      <c r="HI115" s="53">
        <v>1515</v>
      </c>
      <c r="HJ115" s="53">
        <v>2310</v>
      </c>
      <c r="HK115" s="53">
        <v>34603403.789999999</v>
      </c>
      <c r="HL115" s="53">
        <v>46560.700000000004</v>
      </c>
    </row>
    <row r="116" spans="1:220" ht="18" customHeight="1" x14ac:dyDescent="0.3">
      <c r="A116" s="2">
        <v>56004</v>
      </c>
      <c r="B116" s="3" t="s">
        <v>181</v>
      </c>
      <c r="C116" s="3" t="s">
        <v>563</v>
      </c>
      <c r="D116" s="6">
        <v>411.77887745999902</v>
      </c>
      <c r="E116" s="15" t="s">
        <v>180</v>
      </c>
      <c r="F116" s="4">
        <v>591</v>
      </c>
      <c r="G116" s="29">
        <v>1854982.14</v>
      </c>
      <c r="H116" s="29">
        <v>27843.18</v>
      </c>
      <c r="I116" s="29">
        <v>1893564.66</v>
      </c>
      <c r="J116" s="29">
        <v>283230.95</v>
      </c>
      <c r="K116" s="29">
        <v>1606442.26</v>
      </c>
      <c r="L116" s="29">
        <v>201.05</v>
      </c>
      <c r="M116" s="29">
        <v>14042.38</v>
      </c>
      <c r="N116" s="29">
        <v>0</v>
      </c>
      <c r="O116" s="29">
        <v>817409.24</v>
      </c>
      <c r="P116" s="29">
        <v>92.07</v>
      </c>
      <c r="Q116" s="29">
        <v>150509.07999999999</v>
      </c>
      <c r="R116" s="29">
        <v>223798</v>
      </c>
      <c r="S116" s="29">
        <v>120.77</v>
      </c>
      <c r="T116" s="29">
        <v>0</v>
      </c>
      <c r="U116" s="29">
        <v>0</v>
      </c>
      <c r="V116" s="29">
        <v>0</v>
      </c>
      <c r="W116" s="29">
        <v>1799700</v>
      </c>
      <c r="X116" s="29">
        <v>0</v>
      </c>
      <c r="Y116" s="29">
        <v>140512</v>
      </c>
      <c r="Z116" s="29">
        <v>0</v>
      </c>
      <c r="AA116" s="29">
        <v>58970</v>
      </c>
      <c r="AB116" s="29">
        <v>2646941.9</v>
      </c>
      <c r="AC116" s="29">
        <v>0</v>
      </c>
      <c r="AD116" s="29">
        <v>0</v>
      </c>
      <c r="AE116" s="29">
        <v>87376.02</v>
      </c>
      <c r="AF116" s="29">
        <v>0</v>
      </c>
      <c r="AG116" s="29">
        <v>0</v>
      </c>
      <c r="AH116" s="29">
        <v>805249.38</v>
      </c>
      <c r="AI116" s="29">
        <v>124529.78</v>
      </c>
      <c r="AJ116" s="29">
        <v>0</v>
      </c>
      <c r="AK116" s="29">
        <v>0</v>
      </c>
      <c r="AL116" s="29">
        <v>0</v>
      </c>
      <c r="AM116" s="29">
        <v>0</v>
      </c>
      <c r="AN116" s="29">
        <v>416569.18</v>
      </c>
      <c r="AO116" s="29">
        <v>458183.14999999997</v>
      </c>
      <c r="AP116" s="29">
        <v>95302.88</v>
      </c>
      <c r="AQ116" s="29">
        <v>0</v>
      </c>
      <c r="AR116" s="29">
        <v>467218.61</v>
      </c>
      <c r="AS116" s="29">
        <v>169825.53</v>
      </c>
      <c r="AT116" s="29">
        <v>4608.9399999999996</v>
      </c>
      <c r="AU116" s="29">
        <v>0</v>
      </c>
      <c r="AV116" s="29">
        <v>0</v>
      </c>
      <c r="AW116" s="29">
        <v>0</v>
      </c>
      <c r="AX116" s="29">
        <v>169733.57</v>
      </c>
      <c r="AY116" s="29">
        <v>49899.39</v>
      </c>
      <c r="AZ116" s="29">
        <v>0</v>
      </c>
      <c r="BA116" s="29">
        <v>0</v>
      </c>
      <c r="BB116" s="29">
        <v>7775.02</v>
      </c>
      <c r="BC116" s="29">
        <v>121417.39</v>
      </c>
      <c r="BD116" s="29">
        <v>0</v>
      </c>
      <c r="BE116" s="29">
        <v>29823.86</v>
      </c>
      <c r="BF116" s="29">
        <v>0</v>
      </c>
      <c r="BG116" s="29">
        <v>0</v>
      </c>
      <c r="BH116" s="29">
        <v>780920.86</v>
      </c>
      <c r="BI116" s="29">
        <v>22157.35</v>
      </c>
      <c r="BJ116" s="29">
        <v>120691.64</v>
      </c>
      <c r="BK116" s="29">
        <v>115750.6</v>
      </c>
      <c r="BL116" s="29">
        <v>0</v>
      </c>
      <c r="BM116" s="29">
        <v>0</v>
      </c>
      <c r="BN116" s="29">
        <v>0</v>
      </c>
      <c r="BO116" s="29">
        <v>40757.51</v>
      </c>
      <c r="BP116" s="29">
        <v>85109.79</v>
      </c>
      <c r="BQ116" s="29">
        <v>0</v>
      </c>
      <c r="BR116" s="29">
        <v>0</v>
      </c>
      <c r="BS116" s="29">
        <v>0</v>
      </c>
      <c r="BT116" s="29">
        <v>0</v>
      </c>
      <c r="BU116" s="29">
        <v>0</v>
      </c>
      <c r="BV116" s="29">
        <v>0</v>
      </c>
      <c r="BW116" s="29">
        <v>0</v>
      </c>
      <c r="BX116" s="29">
        <v>0</v>
      </c>
      <c r="BY116" s="29">
        <v>0</v>
      </c>
      <c r="BZ116" s="29">
        <v>0</v>
      </c>
      <c r="CA116" s="29">
        <v>0</v>
      </c>
      <c r="CB116" s="29">
        <v>0</v>
      </c>
      <c r="CC116" s="29">
        <v>111940.94</v>
      </c>
      <c r="CD116" s="29">
        <v>0</v>
      </c>
      <c r="CE116" s="29">
        <v>0</v>
      </c>
      <c r="CF116" s="29">
        <v>9676.6836157929465</v>
      </c>
      <c r="CG116" s="29">
        <v>1123539.19</v>
      </c>
      <c r="CH116" s="29">
        <v>1709046.89</v>
      </c>
      <c r="CI116" s="29">
        <v>515474.83</v>
      </c>
      <c r="CJ116" s="29">
        <v>138505.85</v>
      </c>
      <c r="CK116" s="29">
        <v>0</v>
      </c>
      <c r="CL116" s="29">
        <v>0</v>
      </c>
      <c r="CM116" s="29">
        <v>1116674.96</v>
      </c>
      <c r="CN116" s="29">
        <v>113526.61</v>
      </c>
      <c r="CO116" s="29">
        <v>284726.82</v>
      </c>
      <c r="CP116" s="29">
        <v>8250</v>
      </c>
      <c r="CQ116" s="29">
        <v>1344806</v>
      </c>
      <c r="CR116" s="29">
        <v>7405933.4699999997</v>
      </c>
      <c r="CS116" s="29">
        <v>270548.42</v>
      </c>
      <c r="CT116" s="29">
        <v>6906.41</v>
      </c>
      <c r="CU116" s="5">
        <v>1.512</v>
      </c>
      <c r="CV116" s="5">
        <v>3.383</v>
      </c>
      <c r="CW116" s="5">
        <v>7.0010000000000003</v>
      </c>
      <c r="CX116" s="5">
        <v>1.367</v>
      </c>
      <c r="CY116" s="5">
        <v>2.5369999999999999</v>
      </c>
      <c r="CZ116" s="5">
        <v>1.7589999999999999</v>
      </c>
      <c r="DA116" s="5"/>
      <c r="DB116" s="13">
        <v>450195016</v>
      </c>
      <c r="DC116" s="13">
        <v>81926369</v>
      </c>
      <c r="DD116" s="13">
        <v>91444508</v>
      </c>
      <c r="DE116" s="4">
        <v>129</v>
      </c>
      <c r="DF116" s="4">
        <v>638</v>
      </c>
      <c r="DG116" s="6">
        <v>26</v>
      </c>
      <c r="DH116" s="6">
        <v>11</v>
      </c>
      <c r="DI116" s="6">
        <v>591.65</v>
      </c>
      <c r="DJ116" s="5">
        <v>6.9999999999999993E-3</v>
      </c>
      <c r="DK116" s="41">
        <v>0.36200000000000004</v>
      </c>
      <c r="DL116" s="41">
        <f>DE116/DF116</f>
        <v>0.20219435736677116</v>
      </c>
      <c r="DM116" s="4">
        <f>DF116/(DY116+DZ116)</f>
        <v>13.57446808510638</v>
      </c>
      <c r="DN116" s="41">
        <f>(DQ116+DR116)/(DT116+DU116)</f>
        <v>0.87621963465777053</v>
      </c>
      <c r="DO116" s="43">
        <v>38</v>
      </c>
      <c r="DP116" s="28">
        <v>45.714285714285715</v>
      </c>
      <c r="DQ116" s="28">
        <v>341.46815688280401</v>
      </c>
      <c r="DR116" s="28">
        <v>166.45327318657525</v>
      </c>
      <c r="DS116" s="28">
        <v>45.714285714285715</v>
      </c>
      <c r="DT116" s="28">
        <v>399.87000443054376</v>
      </c>
      <c r="DU116" s="28">
        <v>179.80364128473474</v>
      </c>
      <c r="DV116" s="54">
        <v>45699.893617021247</v>
      </c>
      <c r="DW116" s="55">
        <v>14.51063829787234</v>
      </c>
      <c r="DX116" s="56">
        <v>0.10638297872340426</v>
      </c>
      <c r="DY116" s="55">
        <v>47.000000000000007</v>
      </c>
      <c r="DZ116" s="55">
        <v>0</v>
      </c>
      <c r="EA116" s="44">
        <v>22.615400000000001</v>
      </c>
      <c r="EB116" s="44">
        <v>22.1538</v>
      </c>
      <c r="EC116" s="44">
        <v>24.269200000000001</v>
      </c>
      <c r="ED116" s="44">
        <v>23.923100000000002</v>
      </c>
      <c r="EE116" s="44">
        <v>23.384599999999999</v>
      </c>
      <c r="EF116" s="45">
        <v>26</v>
      </c>
      <c r="EG116" s="53">
        <v>2577232.96</v>
      </c>
      <c r="EH116" s="53">
        <v>96871.66</v>
      </c>
      <c r="EI116" s="53">
        <v>0</v>
      </c>
      <c r="EJ116" s="53">
        <v>317106.33</v>
      </c>
      <c r="EK116" s="53">
        <v>389964.82</v>
      </c>
      <c r="EL116" s="53">
        <v>63650.58</v>
      </c>
      <c r="EM116" s="53">
        <v>0</v>
      </c>
      <c r="EN116" s="53">
        <v>160745.07</v>
      </c>
      <c r="EO116" s="53">
        <v>62988.27</v>
      </c>
      <c r="EP116" s="53">
        <v>134313.18</v>
      </c>
      <c r="EQ116" s="53">
        <v>5940</v>
      </c>
      <c r="ER116" s="53">
        <v>103986</v>
      </c>
      <c r="ES116" s="53">
        <v>0</v>
      </c>
      <c r="ET116" s="53">
        <v>96069.45</v>
      </c>
      <c r="EU116" s="53">
        <v>680319.36</v>
      </c>
      <c r="EV116" s="53">
        <v>23776.58</v>
      </c>
      <c r="EW116" s="53">
        <v>0</v>
      </c>
      <c r="EX116" s="53">
        <v>78683.58</v>
      </c>
      <c r="EY116" s="53">
        <v>112016.55</v>
      </c>
      <c r="EZ116" s="53">
        <v>20574.88</v>
      </c>
      <c r="FA116" s="53">
        <v>0</v>
      </c>
      <c r="FB116" s="53">
        <v>59336.79</v>
      </c>
      <c r="FC116" s="53">
        <v>7952.63</v>
      </c>
      <c r="FD116" s="53">
        <v>22109.16</v>
      </c>
      <c r="FE116" s="53">
        <v>454.41</v>
      </c>
      <c r="FF116" s="53">
        <v>7954.94</v>
      </c>
      <c r="FG116" s="53">
        <v>0</v>
      </c>
      <c r="FH116" s="53">
        <v>10978.85</v>
      </c>
      <c r="FI116" s="53">
        <v>36480.839999999997</v>
      </c>
      <c r="FJ116" s="53">
        <v>3846.61</v>
      </c>
      <c r="FK116" s="53">
        <v>0</v>
      </c>
      <c r="FL116" s="53">
        <v>90785.23</v>
      </c>
      <c r="FM116" s="53">
        <v>41775.69000000001</v>
      </c>
      <c r="FN116" s="53">
        <v>9109.86</v>
      </c>
      <c r="FO116" s="53">
        <v>113892.61</v>
      </c>
      <c r="FP116" s="53">
        <v>178106.73</v>
      </c>
      <c r="FQ116" s="53">
        <v>90668.800000000003</v>
      </c>
      <c r="FR116" s="53">
        <v>69632.709999999992</v>
      </c>
      <c r="FS116" s="53">
        <v>0</v>
      </c>
      <c r="FT116" s="53">
        <v>0</v>
      </c>
      <c r="FU116" s="53">
        <v>0</v>
      </c>
      <c r="FV116" s="53">
        <v>33879.129999999997</v>
      </c>
      <c r="FW116" s="53">
        <v>196338.11999999997</v>
      </c>
      <c r="FX116" s="53">
        <v>34.93</v>
      </c>
      <c r="FY116" s="53">
        <v>0</v>
      </c>
      <c r="FZ116" s="53">
        <v>70938.64</v>
      </c>
      <c r="GA116" s="53">
        <v>14369.650000000001</v>
      </c>
      <c r="GB116" s="53">
        <v>1302.56</v>
      </c>
      <c r="GC116" s="53">
        <v>0</v>
      </c>
      <c r="GD116" s="53">
        <v>53199.88</v>
      </c>
      <c r="GE116" s="53">
        <v>41674.339999999997</v>
      </c>
      <c r="GF116" s="53">
        <v>162423.20000000001</v>
      </c>
      <c r="GG116" s="53">
        <v>512</v>
      </c>
      <c r="GH116" s="53">
        <v>0</v>
      </c>
      <c r="GI116" s="53">
        <v>0</v>
      </c>
      <c r="GJ116" s="53">
        <v>28806.14</v>
      </c>
      <c r="GK116" s="53">
        <v>49196.02</v>
      </c>
      <c r="GL116" s="53">
        <v>0</v>
      </c>
      <c r="GM116" s="53">
        <v>0</v>
      </c>
      <c r="GN116" s="53">
        <v>29646.43</v>
      </c>
      <c r="GO116" s="53">
        <v>0</v>
      </c>
      <c r="GP116" s="53">
        <v>0</v>
      </c>
      <c r="GQ116" s="53">
        <v>7299815.8799999999</v>
      </c>
      <c r="GR116" s="53">
        <v>108230.53</v>
      </c>
      <c r="GS116" s="53">
        <v>0</v>
      </c>
      <c r="GT116" s="53">
        <v>0</v>
      </c>
      <c r="GU116" s="53">
        <v>0</v>
      </c>
      <c r="GV116" s="53">
        <v>0</v>
      </c>
      <c r="GW116" s="53">
        <v>0</v>
      </c>
      <c r="GX116" s="53">
        <v>22157.35</v>
      </c>
      <c r="GY116" s="53">
        <v>0</v>
      </c>
      <c r="GZ116" s="53">
        <v>0</v>
      </c>
      <c r="HA116" s="53">
        <v>0</v>
      </c>
      <c r="HB116" s="53">
        <v>0</v>
      </c>
      <c r="HC116" s="53">
        <v>15807.04</v>
      </c>
      <c r="HD116" s="53">
        <v>665</v>
      </c>
      <c r="HE116" s="53">
        <v>0</v>
      </c>
      <c r="HF116" s="53">
        <v>29017</v>
      </c>
      <c r="HG116" s="53">
        <v>7299</v>
      </c>
      <c r="HH116" s="53">
        <v>1612.76</v>
      </c>
      <c r="HI116" s="53">
        <v>0</v>
      </c>
      <c r="HJ116" s="53">
        <v>0</v>
      </c>
      <c r="HK116" s="53">
        <v>2125726.86</v>
      </c>
      <c r="HL116" s="53">
        <v>0</v>
      </c>
    </row>
    <row r="117" spans="1:220" ht="18" customHeight="1" x14ac:dyDescent="0.3">
      <c r="A117" s="2">
        <v>54004</v>
      </c>
      <c r="B117" s="3" t="s">
        <v>173</v>
      </c>
      <c r="C117" s="3" t="s">
        <v>557</v>
      </c>
      <c r="D117" s="6">
        <v>173.35827694</v>
      </c>
      <c r="E117" s="15" t="s">
        <v>172</v>
      </c>
      <c r="F117" s="4">
        <v>249</v>
      </c>
      <c r="G117" s="29">
        <v>672391.77</v>
      </c>
      <c r="H117" s="29">
        <v>17330</v>
      </c>
      <c r="I117" s="29">
        <v>1350427.57</v>
      </c>
      <c r="J117" s="29">
        <v>156686.75</v>
      </c>
      <c r="K117" s="29">
        <v>544987.13</v>
      </c>
      <c r="L117" s="29">
        <v>0</v>
      </c>
      <c r="M117" s="29">
        <v>0</v>
      </c>
      <c r="N117" s="29">
        <v>0</v>
      </c>
      <c r="O117" s="29">
        <v>272192.78999999998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1308959</v>
      </c>
      <c r="X117" s="29">
        <v>0</v>
      </c>
      <c r="Y117" s="29">
        <v>0</v>
      </c>
      <c r="Z117" s="29">
        <v>0</v>
      </c>
      <c r="AA117" s="29">
        <v>61942</v>
      </c>
      <c r="AB117" s="29">
        <v>1390948.1199999999</v>
      </c>
      <c r="AC117" s="29">
        <v>0</v>
      </c>
      <c r="AD117" s="29">
        <v>0</v>
      </c>
      <c r="AE117" s="29">
        <v>28080</v>
      </c>
      <c r="AF117" s="29">
        <v>0</v>
      </c>
      <c r="AG117" s="29">
        <v>0</v>
      </c>
      <c r="AH117" s="29">
        <v>246235.5</v>
      </c>
      <c r="AI117" s="29">
        <v>18671.330000000002</v>
      </c>
      <c r="AJ117" s="29">
        <v>0</v>
      </c>
      <c r="AK117" s="29">
        <v>0</v>
      </c>
      <c r="AL117" s="29">
        <v>0</v>
      </c>
      <c r="AM117" s="29">
        <v>0</v>
      </c>
      <c r="AN117" s="29">
        <v>89901.52</v>
      </c>
      <c r="AO117" s="29">
        <v>341643.22000000003</v>
      </c>
      <c r="AP117" s="29">
        <v>93184.52</v>
      </c>
      <c r="AQ117" s="29">
        <v>0</v>
      </c>
      <c r="AR117" s="29">
        <v>249593.46</v>
      </c>
      <c r="AS117" s="29">
        <v>136647.87</v>
      </c>
      <c r="AT117" s="29">
        <v>68.25</v>
      </c>
      <c r="AU117" s="29">
        <v>0</v>
      </c>
      <c r="AV117" s="29">
        <v>0</v>
      </c>
      <c r="AW117" s="29">
        <v>0</v>
      </c>
      <c r="AX117" s="29">
        <v>143706.23000000001</v>
      </c>
      <c r="AY117" s="29">
        <v>0</v>
      </c>
      <c r="AZ117" s="29">
        <v>0</v>
      </c>
      <c r="BA117" s="29">
        <v>0</v>
      </c>
      <c r="BB117" s="29">
        <v>129430.81</v>
      </c>
      <c r="BC117" s="29">
        <v>7875</v>
      </c>
      <c r="BD117" s="29">
        <v>47020</v>
      </c>
      <c r="BE117" s="29">
        <v>0</v>
      </c>
      <c r="BF117" s="29">
        <v>0</v>
      </c>
      <c r="BG117" s="29">
        <v>0</v>
      </c>
      <c r="BH117" s="29">
        <v>233558.17</v>
      </c>
      <c r="BI117" s="29">
        <v>0</v>
      </c>
      <c r="BJ117" s="29">
        <v>59091.510000000009</v>
      </c>
      <c r="BK117" s="29">
        <v>5505.65</v>
      </c>
      <c r="BL117" s="29">
        <v>0</v>
      </c>
      <c r="BM117" s="29">
        <v>0</v>
      </c>
      <c r="BN117" s="29">
        <v>0</v>
      </c>
      <c r="BO117" s="29">
        <v>4199.16</v>
      </c>
      <c r="BP117" s="29">
        <v>0</v>
      </c>
      <c r="BQ117" s="29">
        <v>0</v>
      </c>
      <c r="BR117" s="29">
        <v>0</v>
      </c>
      <c r="BS117" s="29">
        <v>0</v>
      </c>
      <c r="BT117" s="29">
        <v>0</v>
      </c>
      <c r="BU117" s="29">
        <v>0</v>
      </c>
      <c r="BV117" s="29">
        <v>0</v>
      </c>
      <c r="BW117" s="29">
        <v>0</v>
      </c>
      <c r="BX117" s="29">
        <v>0</v>
      </c>
      <c r="BY117" s="29">
        <v>0</v>
      </c>
      <c r="BZ117" s="29">
        <v>0</v>
      </c>
      <c r="CA117" s="29">
        <v>0</v>
      </c>
      <c r="CB117" s="29">
        <v>0</v>
      </c>
      <c r="CC117" s="29">
        <v>0</v>
      </c>
      <c r="CD117" s="29">
        <v>0</v>
      </c>
      <c r="CE117" s="29">
        <v>0</v>
      </c>
      <c r="CF117" s="29">
        <v>11399.175397437491</v>
      </c>
      <c r="CG117" s="29">
        <v>238722.28</v>
      </c>
      <c r="CH117" s="29">
        <v>1214375.47</v>
      </c>
      <c r="CI117" s="29">
        <v>210505.72</v>
      </c>
      <c r="CJ117" s="29">
        <v>0</v>
      </c>
      <c r="CK117" s="29">
        <v>0</v>
      </c>
      <c r="CL117" s="29">
        <v>0</v>
      </c>
      <c r="CM117" s="29">
        <v>0</v>
      </c>
      <c r="CN117" s="29">
        <v>0</v>
      </c>
      <c r="CO117" s="29">
        <v>166508.24</v>
      </c>
      <c r="CP117" s="29">
        <v>0</v>
      </c>
      <c r="CQ117" s="29">
        <v>0</v>
      </c>
      <c r="CR117" s="29">
        <v>0</v>
      </c>
      <c r="CS117" s="29">
        <v>201430.04</v>
      </c>
      <c r="CT117" s="29">
        <v>7.49</v>
      </c>
      <c r="CU117" s="5">
        <v>2.024</v>
      </c>
      <c r="CV117" s="5">
        <v>4.5289999999999999</v>
      </c>
      <c r="CW117" s="5">
        <v>9.3719999999999999</v>
      </c>
      <c r="CX117" s="5">
        <v>1.415</v>
      </c>
      <c r="CY117" s="5">
        <v>2.6379999999999999</v>
      </c>
      <c r="CZ117" s="5">
        <v>0</v>
      </c>
      <c r="DA117" s="5" t="s">
        <v>430</v>
      </c>
      <c r="DB117" s="13">
        <v>167537746</v>
      </c>
      <c r="DC117" s="13">
        <v>20405658</v>
      </c>
      <c r="DD117" s="13">
        <v>17528986</v>
      </c>
      <c r="DE117" s="4">
        <v>40</v>
      </c>
      <c r="DF117" s="4">
        <v>249</v>
      </c>
      <c r="DG117" s="6">
        <v>76</v>
      </c>
      <c r="DH117" s="6">
        <v>3</v>
      </c>
      <c r="DI117" s="6">
        <v>249</v>
      </c>
      <c r="DJ117" s="5">
        <v>9.0000000000000011E-3</v>
      </c>
      <c r="DK117" s="41">
        <v>0.40600000000000003</v>
      </c>
      <c r="DL117" s="41">
        <f>DE117/DF117</f>
        <v>0.1606425702811245</v>
      </c>
      <c r="DM117" s="4">
        <f>DF117/(DY117+DZ117)</f>
        <v>11.501154734411084</v>
      </c>
      <c r="DN117" s="41">
        <f>(DQ117+DR117)/(DT117+DU117)</f>
        <v>0.87257494713272798</v>
      </c>
      <c r="DO117" s="43">
        <v>16</v>
      </c>
      <c r="DP117" s="28">
        <v>0</v>
      </c>
      <c r="DQ117" s="28">
        <v>145.19102409638555</v>
      </c>
      <c r="DR117" s="28">
        <v>66.093012048192776</v>
      </c>
      <c r="DS117" s="28">
        <v>0</v>
      </c>
      <c r="DT117" s="28">
        <v>170.39156626506025</v>
      </c>
      <c r="DU117" s="28">
        <v>71.746987951807228</v>
      </c>
      <c r="DV117" s="54">
        <v>46522.366026785719</v>
      </c>
      <c r="DW117" s="55">
        <v>15.521739130434783</v>
      </c>
      <c r="DX117" s="56">
        <v>0.13043478260869565</v>
      </c>
      <c r="DY117" s="55">
        <v>21.650000000000002</v>
      </c>
      <c r="DZ117" s="55">
        <v>0</v>
      </c>
      <c r="EA117" s="44"/>
      <c r="EB117" s="44"/>
      <c r="EC117" s="44"/>
      <c r="ED117" s="44"/>
      <c r="EE117" s="44"/>
      <c r="EF117" s="45">
        <v>7</v>
      </c>
      <c r="EG117" s="53">
        <v>1140085.94</v>
      </c>
      <c r="EH117" s="53">
        <v>0</v>
      </c>
      <c r="EI117" s="53">
        <v>0</v>
      </c>
      <c r="EJ117" s="53">
        <v>47769.55</v>
      </c>
      <c r="EK117" s="53">
        <v>189081.63</v>
      </c>
      <c r="EL117" s="53">
        <v>49773</v>
      </c>
      <c r="EM117" s="53">
        <v>0</v>
      </c>
      <c r="EN117" s="53">
        <v>80626.19</v>
      </c>
      <c r="EO117" s="53">
        <v>69924.23</v>
      </c>
      <c r="EP117" s="53">
        <v>70368.990000000005</v>
      </c>
      <c r="EQ117" s="53">
        <v>0</v>
      </c>
      <c r="ER117" s="53">
        <v>0</v>
      </c>
      <c r="ES117" s="53">
        <v>0</v>
      </c>
      <c r="ET117" s="53">
        <v>64195.65</v>
      </c>
      <c r="EU117" s="53">
        <v>384084.31999999995</v>
      </c>
      <c r="EV117" s="53">
        <v>0</v>
      </c>
      <c r="EW117" s="53">
        <v>0</v>
      </c>
      <c r="EX117" s="53">
        <v>10377.35</v>
      </c>
      <c r="EY117" s="53">
        <v>61692.959999999992</v>
      </c>
      <c r="EZ117" s="53">
        <v>16514.66</v>
      </c>
      <c r="FA117" s="53">
        <v>0</v>
      </c>
      <c r="FB117" s="53">
        <v>26837.29</v>
      </c>
      <c r="FC117" s="53">
        <v>8426.23</v>
      </c>
      <c r="FD117" s="53">
        <v>39783.75</v>
      </c>
      <c r="FE117" s="53">
        <v>0</v>
      </c>
      <c r="FF117" s="53">
        <v>0</v>
      </c>
      <c r="FG117" s="53">
        <v>0</v>
      </c>
      <c r="FH117" s="53">
        <v>7904.08</v>
      </c>
      <c r="FI117" s="53">
        <v>31754.83</v>
      </c>
      <c r="FJ117" s="53">
        <v>18671.330000000002</v>
      </c>
      <c r="FK117" s="53">
        <v>0</v>
      </c>
      <c r="FL117" s="53">
        <v>82048.51999999999</v>
      </c>
      <c r="FM117" s="53">
        <v>16670.740000000002</v>
      </c>
      <c r="FN117" s="53">
        <v>18434.5</v>
      </c>
      <c r="FO117" s="53">
        <v>506</v>
      </c>
      <c r="FP117" s="53">
        <v>123785.94</v>
      </c>
      <c r="FQ117" s="53">
        <v>38116.520000000004</v>
      </c>
      <c r="FR117" s="53">
        <v>3229.56</v>
      </c>
      <c r="FS117" s="53">
        <v>0</v>
      </c>
      <c r="FT117" s="53">
        <v>0</v>
      </c>
      <c r="FU117" s="53">
        <v>0</v>
      </c>
      <c r="FV117" s="53">
        <v>47241.880000000005</v>
      </c>
      <c r="FW117" s="53">
        <v>103443.53000000001</v>
      </c>
      <c r="FX117" s="53">
        <v>0</v>
      </c>
      <c r="FY117" s="53">
        <v>0</v>
      </c>
      <c r="FZ117" s="53">
        <v>8797.61</v>
      </c>
      <c r="GA117" s="53">
        <v>3958.8</v>
      </c>
      <c r="GB117" s="53">
        <v>7794.36</v>
      </c>
      <c r="GC117" s="53">
        <v>0</v>
      </c>
      <c r="GD117" s="53">
        <v>18344.04</v>
      </c>
      <c r="GE117" s="53">
        <v>24380.05</v>
      </c>
      <c r="GF117" s="53">
        <v>75360.45</v>
      </c>
      <c r="GG117" s="53">
        <v>7.49</v>
      </c>
      <c r="GH117" s="53">
        <v>0</v>
      </c>
      <c r="GI117" s="53">
        <v>0</v>
      </c>
      <c r="GJ117" s="53">
        <v>24284.620000000003</v>
      </c>
      <c r="GK117" s="53">
        <v>5895</v>
      </c>
      <c r="GL117" s="53">
        <v>0</v>
      </c>
      <c r="GM117" s="53">
        <v>0</v>
      </c>
      <c r="GN117" s="53">
        <v>0</v>
      </c>
      <c r="GO117" s="53">
        <v>0</v>
      </c>
      <c r="GP117" s="53">
        <v>0</v>
      </c>
      <c r="GQ117" s="53">
        <v>128924.81</v>
      </c>
      <c r="GR117" s="53">
        <v>7875</v>
      </c>
      <c r="GS117" s="53">
        <v>47020</v>
      </c>
      <c r="GT117" s="53">
        <v>0</v>
      </c>
      <c r="GU117" s="53">
        <v>0</v>
      </c>
      <c r="GV117" s="53">
        <v>0</v>
      </c>
      <c r="GW117" s="53">
        <v>0</v>
      </c>
      <c r="GX117" s="53">
        <v>0</v>
      </c>
      <c r="GY117" s="53">
        <v>0</v>
      </c>
      <c r="GZ117" s="53">
        <v>0</v>
      </c>
      <c r="HA117" s="53">
        <v>0</v>
      </c>
      <c r="HB117" s="53">
        <v>0</v>
      </c>
      <c r="HC117" s="53">
        <v>75744.740000000005</v>
      </c>
      <c r="HD117" s="53">
        <v>668</v>
      </c>
      <c r="HE117" s="53">
        <v>0</v>
      </c>
      <c r="HF117" s="53">
        <v>0</v>
      </c>
      <c r="HG117" s="53">
        <v>0</v>
      </c>
      <c r="HH117" s="53">
        <v>12755.54</v>
      </c>
      <c r="HI117" s="53">
        <v>0</v>
      </c>
      <c r="HJ117" s="53">
        <v>0</v>
      </c>
      <c r="HK117" s="53">
        <v>233558.17</v>
      </c>
      <c r="HL117" s="53">
        <v>80</v>
      </c>
    </row>
    <row r="118" spans="1:220" ht="18" customHeight="1" x14ac:dyDescent="0.3">
      <c r="A118" s="2">
        <v>39004</v>
      </c>
      <c r="B118" s="3" t="s">
        <v>119</v>
      </c>
      <c r="C118" s="3" t="s">
        <v>518</v>
      </c>
      <c r="D118" s="6">
        <v>125.10321449</v>
      </c>
      <c r="E118" s="15" t="s">
        <v>117</v>
      </c>
      <c r="F118" s="4">
        <v>186</v>
      </c>
      <c r="G118" s="29">
        <v>848777.52</v>
      </c>
      <c r="H118" s="29">
        <v>7292.4</v>
      </c>
      <c r="I118" s="29">
        <v>985672.91</v>
      </c>
      <c r="J118" s="29">
        <v>52846.09</v>
      </c>
      <c r="K118" s="29">
        <v>498203.61</v>
      </c>
      <c r="L118" s="29">
        <v>0</v>
      </c>
      <c r="M118" s="29">
        <v>0</v>
      </c>
      <c r="N118" s="29">
        <v>29970.21</v>
      </c>
      <c r="O118" s="29">
        <v>303328.09000000003</v>
      </c>
      <c r="P118" s="29">
        <v>0</v>
      </c>
      <c r="Q118" s="29">
        <v>0</v>
      </c>
      <c r="R118" s="29">
        <v>47305.42</v>
      </c>
      <c r="S118" s="29">
        <v>13.17</v>
      </c>
      <c r="T118" s="29">
        <v>0</v>
      </c>
      <c r="U118" s="29">
        <v>0</v>
      </c>
      <c r="V118" s="29">
        <v>0</v>
      </c>
      <c r="W118" s="29">
        <v>962625</v>
      </c>
      <c r="X118" s="29">
        <v>0</v>
      </c>
      <c r="Y118" s="29">
        <v>0</v>
      </c>
      <c r="Z118" s="29">
        <v>0</v>
      </c>
      <c r="AA118" s="29">
        <v>46110</v>
      </c>
      <c r="AB118" s="29">
        <v>942308.97</v>
      </c>
      <c r="AC118" s="29">
        <v>0</v>
      </c>
      <c r="AD118" s="29">
        <v>0</v>
      </c>
      <c r="AE118" s="29">
        <v>51805.14</v>
      </c>
      <c r="AF118" s="29">
        <v>0</v>
      </c>
      <c r="AG118" s="29">
        <v>0</v>
      </c>
      <c r="AH118" s="29">
        <v>177865.23</v>
      </c>
      <c r="AI118" s="29">
        <v>0</v>
      </c>
      <c r="AJ118" s="29">
        <v>0</v>
      </c>
      <c r="AK118" s="29">
        <v>13.17</v>
      </c>
      <c r="AL118" s="29">
        <v>0</v>
      </c>
      <c r="AM118" s="29">
        <v>0</v>
      </c>
      <c r="AN118" s="29">
        <v>88634.65</v>
      </c>
      <c r="AO118" s="29">
        <v>198202.72</v>
      </c>
      <c r="AP118" s="29">
        <v>64860.94</v>
      </c>
      <c r="AQ118" s="29">
        <v>0</v>
      </c>
      <c r="AR118" s="29">
        <v>193329.83</v>
      </c>
      <c r="AS118" s="29">
        <v>103789.57</v>
      </c>
      <c r="AT118" s="29">
        <v>0</v>
      </c>
      <c r="AU118" s="29">
        <v>0</v>
      </c>
      <c r="AV118" s="29">
        <v>0</v>
      </c>
      <c r="AW118" s="29">
        <v>0</v>
      </c>
      <c r="AX118" s="29">
        <v>53462.68</v>
      </c>
      <c r="AY118" s="29">
        <v>0</v>
      </c>
      <c r="AZ118" s="29">
        <v>0</v>
      </c>
      <c r="BA118" s="29">
        <v>3800</v>
      </c>
      <c r="BB118" s="29">
        <v>22345.75</v>
      </c>
      <c r="BC118" s="29">
        <v>28320.46</v>
      </c>
      <c r="BD118" s="29">
        <v>39753.11</v>
      </c>
      <c r="BE118" s="29">
        <v>0</v>
      </c>
      <c r="BF118" s="29">
        <v>0</v>
      </c>
      <c r="BG118" s="29">
        <v>0</v>
      </c>
      <c r="BH118" s="29">
        <v>125490</v>
      </c>
      <c r="BI118" s="29">
        <v>3520.35</v>
      </c>
      <c r="BJ118" s="29">
        <v>62981.630000000005</v>
      </c>
      <c r="BK118" s="29">
        <v>9008.25</v>
      </c>
      <c r="BL118" s="29">
        <v>0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29">
        <v>0</v>
      </c>
      <c r="BS118" s="29">
        <v>0</v>
      </c>
      <c r="BT118" s="29">
        <v>0</v>
      </c>
      <c r="BU118" s="29">
        <v>0</v>
      </c>
      <c r="BV118" s="29">
        <v>0</v>
      </c>
      <c r="BW118" s="29">
        <v>0</v>
      </c>
      <c r="BX118" s="29">
        <v>0</v>
      </c>
      <c r="BY118" s="29">
        <v>0</v>
      </c>
      <c r="BZ118" s="29">
        <v>0</v>
      </c>
      <c r="CA118" s="29">
        <v>0</v>
      </c>
      <c r="CB118" s="29">
        <v>0</v>
      </c>
      <c r="CC118" s="29">
        <v>0</v>
      </c>
      <c r="CD118" s="29">
        <v>0</v>
      </c>
      <c r="CE118" s="29">
        <v>0</v>
      </c>
      <c r="CF118" s="29">
        <v>9102.5944957193569</v>
      </c>
      <c r="CG118" s="29">
        <v>541191</v>
      </c>
      <c r="CH118" s="29">
        <v>891590.17</v>
      </c>
      <c r="CI118" s="29">
        <v>466114.85</v>
      </c>
      <c r="CJ118" s="29">
        <v>0</v>
      </c>
      <c r="CK118" s="29">
        <v>0</v>
      </c>
      <c r="CL118" s="29">
        <v>0</v>
      </c>
      <c r="CM118" s="29">
        <v>0</v>
      </c>
      <c r="CN118" s="29">
        <v>0</v>
      </c>
      <c r="CO118" s="29">
        <v>101519.83</v>
      </c>
      <c r="CP118" s="29">
        <v>20947.7</v>
      </c>
      <c r="CQ118" s="29">
        <v>0</v>
      </c>
      <c r="CR118" s="29">
        <v>0</v>
      </c>
      <c r="CS118" s="29">
        <v>97746.05</v>
      </c>
      <c r="CT118" s="29">
        <v>16044.67</v>
      </c>
      <c r="CU118" s="5">
        <v>3.234</v>
      </c>
      <c r="CV118" s="5">
        <v>7.2360000000000007</v>
      </c>
      <c r="CW118" s="5">
        <v>14.974</v>
      </c>
      <c r="CX118" s="5">
        <v>1.4</v>
      </c>
      <c r="CY118" s="5">
        <v>2.4089999999999998</v>
      </c>
      <c r="CZ118" s="5">
        <v>0</v>
      </c>
      <c r="DA118" s="5" t="s">
        <v>430</v>
      </c>
      <c r="DB118" s="13">
        <v>178111134</v>
      </c>
      <c r="DC118" s="13">
        <v>27416511</v>
      </c>
      <c r="DD118" s="13">
        <v>2500072</v>
      </c>
      <c r="DE118" s="4">
        <v>20</v>
      </c>
      <c r="DF118" s="4">
        <v>186</v>
      </c>
      <c r="DG118" s="6">
        <v>77</v>
      </c>
      <c r="DH118" s="6">
        <v>8</v>
      </c>
      <c r="DI118" s="6">
        <v>187</v>
      </c>
      <c r="DJ118" s="5">
        <v>1.4999999999999999E-2</v>
      </c>
      <c r="DK118" s="41">
        <v>0.33299999999999996</v>
      </c>
      <c r="DL118" s="41">
        <f>DE118/DF118</f>
        <v>0.10752688172043011</v>
      </c>
      <c r="DM118" s="4">
        <f>DF118/(DY118+DZ118)</f>
        <v>9.1715976331360913</v>
      </c>
      <c r="DN118" s="41">
        <f>(DQ118+DR118)/(DT118+DU118)</f>
        <v>0.93776728356826133</v>
      </c>
      <c r="DO118" s="43">
        <v>10</v>
      </c>
      <c r="DP118" s="28">
        <v>0</v>
      </c>
      <c r="DQ118" s="28">
        <v>150.09243880160759</v>
      </c>
      <c r="DR118" s="28">
        <v>45.167018633540366</v>
      </c>
      <c r="DS118" s="28">
        <v>0</v>
      </c>
      <c r="DT118" s="28">
        <v>160.65838509316768</v>
      </c>
      <c r="DU118" s="28">
        <v>47.559006211180126</v>
      </c>
      <c r="DV118" s="54">
        <v>36402.792967581016</v>
      </c>
      <c r="DW118" s="55">
        <v>9.7142857142857135</v>
      </c>
      <c r="DX118" s="56">
        <v>0.23809523809523808</v>
      </c>
      <c r="DY118" s="55">
        <v>20.280000000000008</v>
      </c>
      <c r="DZ118" s="55">
        <v>0</v>
      </c>
      <c r="EA118" s="44"/>
      <c r="EB118" s="44"/>
      <c r="EC118" s="44"/>
      <c r="ED118" s="44"/>
      <c r="EE118" s="44"/>
      <c r="EF118" s="45">
        <v>5</v>
      </c>
      <c r="EG118" s="53">
        <v>862464.31</v>
      </c>
      <c r="EH118" s="53">
        <v>3000</v>
      </c>
      <c r="EI118" s="53">
        <v>0</v>
      </c>
      <c r="EJ118" s="53">
        <v>55470</v>
      </c>
      <c r="EK118" s="53">
        <v>144643.29999999999</v>
      </c>
      <c r="EL118" s="53">
        <v>42000</v>
      </c>
      <c r="EM118" s="53">
        <v>0</v>
      </c>
      <c r="EN118" s="53">
        <v>65078.54</v>
      </c>
      <c r="EO118" s="53">
        <v>57936.84</v>
      </c>
      <c r="EP118" s="53">
        <v>34979.78</v>
      </c>
      <c r="EQ118" s="53">
        <v>6084.43</v>
      </c>
      <c r="ER118" s="53">
        <v>0</v>
      </c>
      <c r="ES118" s="53">
        <v>0</v>
      </c>
      <c r="ET118" s="53">
        <v>35249.96</v>
      </c>
      <c r="EU118" s="53">
        <v>201525.7</v>
      </c>
      <c r="EV118" s="53">
        <v>610</v>
      </c>
      <c r="EW118" s="53">
        <v>0</v>
      </c>
      <c r="EX118" s="53">
        <v>14259.46</v>
      </c>
      <c r="EY118" s="53">
        <v>26036.530000000002</v>
      </c>
      <c r="EZ118" s="53">
        <v>12496.56</v>
      </c>
      <c r="FA118" s="53">
        <v>0</v>
      </c>
      <c r="FB118" s="53">
        <v>8883.23</v>
      </c>
      <c r="FC118" s="53">
        <v>6202.32</v>
      </c>
      <c r="FD118" s="53">
        <v>4664.3599999999997</v>
      </c>
      <c r="FE118" s="53">
        <v>830.39</v>
      </c>
      <c r="FF118" s="53">
        <v>0</v>
      </c>
      <c r="FG118" s="53">
        <v>0</v>
      </c>
      <c r="FH118" s="53">
        <v>3344.22</v>
      </c>
      <c r="FI118" s="53">
        <v>16017.61</v>
      </c>
      <c r="FJ118" s="53">
        <v>0</v>
      </c>
      <c r="FK118" s="53">
        <v>0</v>
      </c>
      <c r="FL118" s="53">
        <v>81290.740000000005</v>
      </c>
      <c r="FM118" s="53">
        <v>27930.59</v>
      </c>
      <c r="FN118" s="53">
        <v>9660</v>
      </c>
      <c r="FO118" s="53">
        <v>22345.75</v>
      </c>
      <c r="FP118" s="53">
        <v>102442.86</v>
      </c>
      <c r="FQ118" s="53">
        <v>26103.65</v>
      </c>
      <c r="FR118" s="53">
        <v>42</v>
      </c>
      <c r="FS118" s="53">
        <v>0</v>
      </c>
      <c r="FT118" s="53">
        <v>0</v>
      </c>
      <c r="FU118" s="53">
        <v>0</v>
      </c>
      <c r="FV118" s="53">
        <v>11344.25</v>
      </c>
      <c r="FW118" s="53">
        <v>91984.89</v>
      </c>
      <c r="FX118" s="53">
        <v>5262.57</v>
      </c>
      <c r="FY118" s="53">
        <v>0</v>
      </c>
      <c r="FZ118" s="53">
        <v>197.08</v>
      </c>
      <c r="GA118" s="53">
        <v>0</v>
      </c>
      <c r="GB118" s="53">
        <v>344.92</v>
      </c>
      <c r="GC118" s="53">
        <v>0</v>
      </c>
      <c r="GD118" s="53">
        <v>45245.66</v>
      </c>
      <c r="GE118" s="53">
        <v>29299.87</v>
      </c>
      <c r="GF118" s="53">
        <v>56282.25</v>
      </c>
      <c r="GG118" s="53">
        <v>257.27999999999997</v>
      </c>
      <c r="GH118" s="53">
        <v>0</v>
      </c>
      <c r="GI118" s="53">
        <v>0</v>
      </c>
      <c r="GJ118" s="53">
        <v>7044.5999999999995</v>
      </c>
      <c r="GK118" s="53">
        <v>0</v>
      </c>
      <c r="GL118" s="53">
        <v>0</v>
      </c>
      <c r="GM118" s="53">
        <v>0</v>
      </c>
      <c r="GN118" s="53">
        <v>0</v>
      </c>
      <c r="GO118" s="53">
        <v>0</v>
      </c>
      <c r="GP118" s="53">
        <v>3800</v>
      </c>
      <c r="GQ118" s="53">
        <v>0</v>
      </c>
      <c r="GR118" s="53">
        <v>0</v>
      </c>
      <c r="GS118" s="53">
        <v>24000</v>
      </c>
      <c r="GT118" s="53">
        <v>0</v>
      </c>
      <c r="GU118" s="53">
        <v>0</v>
      </c>
      <c r="GV118" s="53">
        <v>0</v>
      </c>
      <c r="GW118" s="53">
        <v>0</v>
      </c>
      <c r="GX118" s="53">
        <v>0</v>
      </c>
      <c r="GY118" s="53">
        <v>0</v>
      </c>
      <c r="GZ118" s="53">
        <v>0</v>
      </c>
      <c r="HA118" s="53">
        <v>0</v>
      </c>
      <c r="HB118" s="53">
        <v>399</v>
      </c>
      <c r="HC118" s="53">
        <v>8600.5500000000011</v>
      </c>
      <c r="HD118" s="53">
        <v>359.46</v>
      </c>
      <c r="HE118" s="53">
        <v>0</v>
      </c>
      <c r="HF118" s="53">
        <v>0</v>
      </c>
      <c r="HG118" s="53">
        <v>0</v>
      </c>
      <c r="HH118" s="53">
        <v>1777.66</v>
      </c>
      <c r="HI118" s="53">
        <v>0</v>
      </c>
      <c r="HJ118" s="53">
        <v>0</v>
      </c>
      <c r="HK118" s="53">
        <v>125490</v>
      </c>
      <c r="HL118" s="53">
        <v>0</v>
      </c>
    </row>
    <row r="119" spans="1:220" ht="18" customHeight="1" x14ac:dyDescent="0.3">
      <c r="A119" s="2">
        <v>55005</v>
      </c>
      <c r="B119" s="3" t="s">
        <v>178</v>
      </c>
      <c r="C119" s="3" t="s">
        <v>561</v>
      </c>
      <c r="D119" s="6">
        <v>395.39974258000001</v>
      </c>
      <c r="E119" s="15" t="s">
        <v>177</v>
      </c>
      <c r="F119" s="4">
        <v>188</v>
      </c>
      <c r="G119" s="29">
        <v>1332742.33</v>
      </c>
      <c r="H119" s="29">
        <v>13324.75</v>
      </c>
      <c r="I119" s="29">
        <v>654681.34</v>
      </c>
      <c r="J119" s="29">
        <v>69848.72</v>
      </c>
      <c r="K119" s="29">
        <v>331888.65999999997</v>
      </c>
      <c r="L119" s="29">
        <v>0</v>
      </c>
      <c r="M119" s="29">
        <v>0</v>
      </c>
      <c r="N119" s="29">
        <v>0</v>
      </c>
      <c r="O119" s="29">
        <v>243226.47</v>
      </c>
      <c r="P119" s="29">
        <v>0</v>
      </c>
      <c r="Q119" s="29">
        <v>0</v>
      </c>
      <c r="R119" s="29">
        <v>56629</v>
      </c>
      <c r="S119" s="29">
        <v>5.09</v>
      </c>
      <c r="T119" s="29">
        <v>0</v>
      </c>
      <c r="U119" s="29">
        <v>0</v>
      </c>
      <c r="V119" s="29">
        <v>0</v>
      </c>
      <c r="W119" s="29">
        <v>623995</v>
      </c>
      <c r="X119" s="29">
        <v>0</v>
      </c>
      <c r="Y119" s="29">
        <v>0</v>
      </c>
      <c r="Z119" s="29">
        <v>0</v>
      </c>
      <c r="AA119" s="29">
        <v>50733</v>
      </c>
      <c r="AB119" s="29">
        <v>1223133.53</v>
      </c>
      <c r="AC119" s="29">
        <v>0</v>
      </c>
      <c r="AD119" s="29">
        <v>0</v>
      </c>
      <c r="AE119" s="29">
        <v>61838.17</v>
      </c>
      <c r="AF119" s="29">
        <v>0</v>
      </c>
      <c r="AG119" s="29">
        <v>0</v>
      </c>
      <c r="AH119" s="29">
        <v>217252.63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35944.97</v>
      </c>
      <c r="AO119" s="29">
        <v>250011.78</v>
      </c>
      <c r="AP119" s="29">
        <v>76202.460000000006</v>
      </c>
      <c r="AQ119" s="29">
        <v>0</v>
      </c>
      <c r="AR119" s="29">
        <v>183050.27</v>
      </c>
      <c r="AS119" s="29">
        <v>163229.49</v>
      </c>
      <c r="AT119" s="29">
        <v>0</v>
      </c>
      <c r="AU119" s="29">
        <v>0</v>
      </c>
      <c r="AV119" s="29">
        <v>0</v>
      </c>
      <c r="AW119" s="29">
        <v>0</v>
      </c>
      <c r="AX119" s="29">
        <v>120515.56</v>
      </c>
      <c r="AY119" s="29">
        <v>11957.88</v>
      </c>
      <c r="AZ119" s="29">
        <v>3873.36</v>
      </c>
      <c r="BA119" s="29">
        <v>0</v>
      </c>
      <c r="BB119" s="29">
        <v>89630.62</v>
      </c>
      <c r="BC119" s="29">
        <v>751.01</v>
      </c>
      <c r="BD119" s="29">
        <v>47700</v>
      </c>
      <c r="BE119" s="29">
        <v>6053.3</v>
      </c>
      <c r="BF119" s="29">
        <v>0</v>
      </c>
      <c r="BG119" s="29">
        <v>0</v>
      </c>
      <c r="BH119" s="29">
        <v>0</v>
      </c>
      <c r="BI119" s="29">
        <v>11497.78</v>
      </c>
      <c r="BJ119" s="29">
        <v>75077.11</v>
      </c>
      <c r="BK119" s="29">
        <v>8500</v>
      </c>
      <c r="BL119" s="29">
        <v>0</v>
      </c>
      <c r="BM119" s="29">
        <v>0</v>
      </c>
      <c r="BN119" s="29">
        <v>0</v>
      </c>
      <c r="BO119" s="29">
        <v>3586.8</v>
      </c>
      <c r="BP119" s="29">
        <v>0</v>
      </c>
      <c r="BQ119" s="29">
        <v>0</v>
      </c>
      <c r="BR119" s="29">
        <v>0</v>
      </c>
      <c r="BS119" s="29">
        <v>0</v>
      </c>
      <c r="BT119" s="29">
        <v>0</v>
      </c>
      <c r="BU119" s="29">
        <v>0</v>
      </c>
      <c r="BV119" s="29">
        <v>0</v>
      </c>
      <c r="BW119" s="29">
        <v>0</v>
      </c>
      <c r="BX119" s="29">
        <v>0</v>
      </c>
      <c r="BY119" s="29">
        <v>0</v>
      </c>
      <c r="BZ119" s="29">
        <v>0</v>
      </c>
      <c r="CA119" s="29">
        <v>0</v>
      </c>
      <c r="CB119" s="29">
        <v>0</v>
      </c>
      <c r="CC119" s="29">
        <v>0</v>
      </c>
      <c r="CD119" s="29">
        <v>0</v>
      </c>
      <c r="CE119" s="29">
        <v>0</v>
      </c>
      <c r="CF119" s="29">
        <v>11944.439406984044</v>
      </c>
      <c r="CG119" s="29">
        <v>477969.95</v>
      </c>
      <c r="CH119" s="29">
        <v>947284.84</v>
      </c>
      <c r="CI119" s="29">
        <v>97849.53</v>
      </c>
      <c r="CJ119" s="29">
        <v>0</v>
      </c>
      <c r="CK119" s="29">
        <v>0</v>
      </c>
      <c r="CL119" s="29">
        <v>0</v>
      </c>
      <c r="CM119" s="29">
        <v>0</v>
      </c>
      <c r="CN119" s="29">
        <v>0</v>
      </c>
      <c r="CO119" s="29">
        <v>133063.38</v>
      </c>
      <c r="CP119" s="29">
        <v>24851.4</v>
      </c>
      <c r="CQ119" s="29">
        <v>0</v>
      </c>
      <c r="CR119" s="29">
        <v>0</v>
      </c>
      <c r="CS119" s="29">
        <v>145972.32999999999</v>
      </c>
      <c r="CT119" s="29">
        <v>49371.12</v>
      </c>
      <c r="CU119" s="5">
        <v>2.7560000000000002</v>
      </c>
      <c r="CV119" s="5">
        <v>6.1660000000000004</v>
      </c>
      <c r="CW119" s="5">
        <v>12.760999999999999</v>
      </c>
      <c r="CX119" s="5">
        <v>0.71699999999999997</v>
      </c>
      <c r="CY119" s="5">
        <v>0.23899999999999999</v>
      </c>
      <c r="CZ119" s="5">
        <v>0</v>
      </c>
      <c r="DA119" s="5" t="s">
        <v>430</v>
      </c>
      <c r="DB119" s="13">
        <v>384731339</v>
      </c>
      <c r="DC119" s="13">
        <v>25055001</v>
      </c>
      <c r="DD119" s="13">
        <v>9575606</v>
      </c>
      <c r="DE119" s="4">
        <v>15</v>
      </c>
      <c r="DF119" s="4">
        <v>206</v>
      </c>
      <c r="DG119" s="6">
        <v>38</v>
      </c>
      <c r="DH119" s="6">
        <v>11</v>
      </c>
      <c r="DI119" s="6">
        <v>189</v>
      </c>
      <c r="DJ119" s="5">
        <v>1.3000000000000001E-2</v>
      </c>
      <c r="DK119" s="41">
        <v>0.255</v>
      </c>
      <c r="DL119" s="41">
        <f>DE119/DF119</f>
        <v>7.281553398058252E-2</v>
      </c>
      <c r="DM119" s="4">
        <f>DF119/(DY119+DZ119)</f>
        <v>9.6441947565543114</v>
      </c>
      <c r="DN119" s="41">
        <f>(DQ119+DR119)/(DT119+DU119)</f>
        <v>0.88248538108295616</v>
      </c>
      <c r="DO119" s="43">
        <v>15</v>
      </c>
      <c r="DP119" s="28">
        <v>16.373006134969327</v>
      </c>
      <c r="DQ119" s="28">
        <v>122.16975460122697</v>
      </c>
      <c r="DR119" s="28">
        <v>41.707239263803686</v>
      </c>
      <c r="DS119" s="28">
        <v>16.373006134969327</v>
      </c>
      <c r="DT119" s="28">
        <v>142.24539877300612</v>
      </c>
      <c r="DU119" s="28">
        <v>43.45398773006135</v>
      </c>
      <c r="DV119" s="54">
        <v>41116.578313253012</v>
      </c>
      <c r="DW119" s="55">
        <v>18.166666666666668</v>
      </c>
      <c r="DX119" s="56">
        <v>0.20833333333333334</v>
      </c>
      <c r="DY119" s="55">
        <v>21.359999999999989</v>
      </c>
      <c r="DZ119" s="55">
        <v>0</v>
      </c>
      <c r="EA119" s="44"/>
      <c r="EB119" s="44"/>
      <c r="EC119" s="44"/>
      <c r="ED119" s="44"/>
      <c r="EE119" s="44"/>
      <c r="EF119" s="45">
        <v>7</v>
      </c>
      <c r="EG119" s="53">
        <v>1001203.1</v>
      </c>
      <c r="EH119" s="53">
        <v>39188.75</v>
      </c>
      <c r="EI119" s="53">
        <v>0</v>
      </c>
      <c r="EJ119" s="53">
        <v>68749.27</v>
      </c>
      <c r="EK119" s="53">
        <v>167644.29</v>
      </c>
      <c r="EL119" s="53">
        <v>51657.58</v>
      </c>
      <c r="EM119" s="53">
        <v>0</v>
      </c>
      <c r="EN119" s="53">
        <v>57560.81</v>
      </c>
      <c r="EO119" s="53">
        <v>97639.19</v>
      </c>
      <c r="EP119" s="53">
        <v>69213.23</v>
      </c>
      <c r="EQ119" s="53">
        <v>0</v>
      </c>
      <c r="ER119" s="53">
        <v>0</v>
      </c>
      <c r="ES119" s="53">
        <v>0</v>
      </c>
      <c r="ET119" s="53">
        <v>40168</v>
      </c>
      <c r="EU119" s="53">
        <v>232008.34999999998</v>
      </c>
      <c r="EV119" s="53">
        <v>5301.32</v>
      </c>
      <c r="EW119" s="53">
        <v>0</v>
      </c>
      <c r="EX119" s="53">
        <v>21291.760000000002</v>
      </c>
      <c r="EY119" s="53">
        <v>63018.66</v>
      </c>
      <c r="EZ119" s="53">
        <v>17251.759999999998</v>
      </c>
      <c r="FA119" s="53">
        <v>0</v>
      </c>
      <c r="FB119" s="53">
        <v>14098.47</v>
      </c>
      <c r="FC119" s="53">
        <v>11551.04</v>
      </c>
      <c r="FD119" s="53">
        <v>23497.96</v>
      </c>
      <c r="FE119" s="53">
        <v>0</v>
      </c>
      <c r="FF119" s="53">
        <v>0</v>
      </c>
      <c r="FG119" s="53">
        <v>0</v>
      </c>
      <c r="FH119" s="53">
        <v>5448.4800000000005</v>
      </c>
      <c r="FI119" s="53">
        <v>184935.33000000002</v>
      </c>
      <c r="FJ119" s="53">
        <v>185</v>
      </c>
      <c r="FK119" s="53">
        <v>0</v>
      </c>
      <c r="FL119" s="53">
        <v>19588.7</v>
      </c>
      <c r="FM119" s="53">
        <v>20858.019999999997</v>
      </c>
      <c r="FN119" s="53">
        <v>5484.54</v>
      </c>
      <c r="FO119" s="53">
        <v>0</v>
      </c>
      <c r="FP119" s="53">
        <v>70802.66</v>
      </c>
      <c r="FQ119" s="53">
        <v>4036.8</v>
      </c>
      <c r="FR119" s="53">
        <v>863.47</v>
      </c>
      <c r="FS119" s="53">
        <v>3698.34</v>
      </c>
      <c r="FT119" s="53">
        <v>0</v>
      </c>
      <c r="FU119" s="53">
        <v>0</v>
      </c>
      <c r="FV119" s="53">
        <v>62750.5</v>
      </c>
      <c r="FW119" s="53">
        <v>65993.759999999995</v>
      </c>
      <c r="FX119" s="53">
        <v>997.71</v>
      </c>
      <c r="FY119" s="53">
        <v>0</v>
      </c>
      <c r="FZ119" s="53">
        <v>10637.51</v>
      </c>
      <c r="GA119" s="53">
        <v>6288.43</v>
      </c>
      <c r="GB119" s="53">
        <v>1215.58</v>
      </c>
      <c r="GC119" s="53">
        <v>0</v>
      </c>
      <c r="GD119" s="53">
        <v>27912.34</v>
      </c>
      <c r="GE119" s="53">
        <v>47907.26</v>
      </c>
      <c r="GF119" s="53">
        <v>52228.25</v>
      </c>
      <c r="GG119" s="53">
        <v>0</v>
      </c>
      <c r="GH119" s="53">
        <v>0</v>
      </c>
      <c r="GI119" s="53">
        <v>0</v>
      </c>
      <c r="GJ119" s="53">
        <v>13858.380000000001</v>
      </c>
      <c r="GK119" s="53">
        <v>16003.789999999999</v>
      </c>
      <c r="GL119" s="53">
        <v>0</v>
      </c>
      <c r="GM119" s="53">
        <v>0</v>
      </c>
      <c r="GN119" s="53">
        <v>2712.72</v>
      </c>
      <c r="GO119" s="53">
        <v>0</v>
      </c>
      <c r="GP119" s="53">
        <v>0</v>
      </c>
      <c r="GQ119" s="53">
        <v>89630.62</v>
      </c>
      <c r="GR119" s="53">
        <v>0</v>
      </c>
      <c r="GS119" s="53">
        <v>47700</v>
      </c>
      <c r="GT119" s="53">
        <v>4717.2</v>
      </c>
      <c r="GU119" s="53">
        <v>0</v>
      </c>
      <c r="GV119" s="53">
        <v>0</v>
      </c>
      <c r="GW119" s="53">
        <v>0</v>
      </c>
      <c r="GX119" s="53">
        <v>8897.98</v>
      </c>
      <c r="GY119" s="53">
        <v>2080</v>
      </c>
      <c r="GZ119" s="53">
        <v>0</v>
      </c>
      <c r="HA119" s="53">
        <v>0</v>
      </c>
      <c r="HB119" s="53">
        <v>0</v>
      </c>
      <c r="HC119" s="53">
        <v>4575.74</v>
      </c>
      <c r="HD119" s="53">
        <v>593</v>
      </c>
      <c r="HE119" s="53">
        <v>0</v>
      </c>
      <c r="HF119" s="53">
        <v>13427</v>
      </c>
      <c r="HG119" s="53">
        <v>5682</v>
      </c>
      <c r="HH119" s="53">
        <v>1505.52</v>
      </c>
      <c r="HI119" s="53">
        <v>0</v>
      </c>
      <c r="HJ119" s="53">
        <v>0</v>
      </c>
      <c r="HK119" s="53">
        <v>0</v>
      </c>
      <c r="HL119" s="53">
        <v>890</v>
      </c>
    </row>
    <row r="120" spans="1:220" ht="18" customHeight="1" x14ac:dyDescent="0.3">
      <c r="A120" s="2">
        <v>4003</v>
      </c>
      <c r="B120" s="3" t="s">
        <v>12</v>
      </c>
      <c r="C120" s="3" t="s">
        <v>444</v>
      </c>
      <c r="D120" s="6">
        <v>257.79899648999901</v>
      </c>
      <c r="E120" s="15" t="s">
        <v>10</v>
      </c>
      <c r="F120" s="4">
        <v>252</v>
      </c>
      <c r="G120" s="29">
        <v>948359.98</v>
      </c>
      <c r="H120" s="29">
        <v>9239.3700000000008</v>
      </c>
      <c r="I120" s="29">
        <v>994782.59</v>
      </c>
      <c r="J120" s="29">
        <v>106026.62</v>
      </c>
      <c r="K120" s="29">
        <v>953244.97</v>
      </c>
      <c r="L120" s="29">
        <v>0</v>
      </c>
      <c r="M120" s="29">
        <v>0</v>
      </c>
      <c r="N120" s="29">
        <v>0</v>
      </c>
      <c r="O120" s="29">
        <v>441260.09</v>
      </c>
      <c r="P120" s="29">
        <v>0</v>
      </c>
      <c r="Q120" s="29">
        <v>0</v>
      </c>
      <c r="R120" s="29">
        <v>0</v>
      </c>
      <c r="S120" s="29">
        <v>537.92999999999995</v>
      </c>
      <c r="T120" s="29">
        <v>0</v>
      </c>
      <c r="U120" s="29">
        <v>0</v>
      </c>
      <c r="V120" s="29">
        <v>0</v>
      </c>
      <c r="W120" s="29">
        <v>945217</v>
      </c>
      <c r="X120" s="29">
        <v>0</v>
      </c>
      <c r="Y120" s="29">
        <v>0</v>
      </c>
      <c r="Z120" s="29">
        <v>0</v>
      </c>
      <c r="AA120" s="29">
        <v>53056</v>
      </c>
      <c r="AB120" s="29">
        <v>1273109.6400000001</v>
      </c>
      <c r="AC120" s="29">
        <v>12236.2</v>
      </c>
      <c r="AD120" s="29">
        <v>0</v>
      </c>
      <c r="AE120" s="29">
        <v>90142.43</v>
      </c>
      <c r="AF120" s="29">
        <v>0</v>
      </c>
      <c r="AG120" s="29">
        <v>0</v>
      </c>
      <c r="AH120" s="29">
        <v>208746.65</v>
      </c>
      <c r="AI120" s="29">
        <v>28133</v>
      </c>
      <c r="AJ120" s="29">
        <v>0</v>
      </c>
      <c r="AK120" s="29">
        <v>0</v>
      </c>
      <c r="AL120" s="29">
        <v>0</v>
      </c>
      <c r="AM120" s="29">
        <v>0</v>
      </c>
      <c r="AN120" s="29">
        <v>127434.2</v>
      </c>
      <c r="AO120" s="29">
        <v>271893.28999999998</v>
      </c>
      <c r="AP120" s="29">
        <v>63308.7</v>
      </c>
      <c r="AQ120" s="29">
        <v>0</v>
      </c>
      <c r="AR120" s="29">
        <v>253132.09</v>
      </c>
      <c r="AS120" s="29">
        <v>129337.89</v>
      </c>
      <c r="AT120" s="29">
        <v>5576.2</v>
      </c>
      <c r="AU120" s="29">
        <v>0</v>
      </c>
      <c r="AV120" s="29">
        <v>17578.43</v>
      </c>
      <c r="AW120" s="29">
        <v>0</v>
      </c>
      <c r="AX120" s="29">
        <v>148691.75</v>
      </c>
      <c r="AY120" s="29">
        <v>3668.04</v>
      </c>
      <c r="AZ120" s="29">
        <v>0</v>
      </c>
      <c r="BA120" s="29">
        <v>4300</v>
      </c>
      <c r="BB120" s="29">
        <v>30596.33</v>
      </c>
      <c r="BC120" s="29">
        <v>9379.81</v>
      </c>
      <c r="BD120" s="29">
        <v>28071.66</v>
      </c>
      <c r="BE120" s="29">
        <v>0</v>
      </c>
      <c r="BF120" s="29">
        <v>0</v>
      </c>
      <c r="BG120" s="29">
        <v>0</v>
      </c>
      <c r="BH120" s="29">
        <v>146560</v>
      </c>
      <c r="BI120" s="29">
        <v>12685.22</v>
      </c>
      <c r="BJ120" s="29">
        <v>52247</v>
      </c>
      <c r="BK120" s="29">
        <v>16132.47</v>
      </c>
      <c r="BL120" s="29">
        <v>0</v>
      </c>
      <c r="BM120" s="29">
        <v>0</v>
      </c>
      <c r="BN120" s="29">
        <v>0</v>
      </c>
      <c r="BO120" s="29">
        <v>536.76</v>
      </c>
      <c r="BP120" s="29">
        <v>0</v>
      </c>
      <c r="BQ120" s="29">
        <v>0</v>
      </c>
      <c r="BR120" s="29">
        <v>0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BX120" s="29">
        <v>0</v>
      </c>
      <c r="BY120" s="29">
        <v>0</v>
      </c>
      <c r="BZ120" s="29">
        <v>0</v>
      </c>
      <c r="CA120" s="29">
        <v>0</v>
      </c>
      <c r="CB120" s="29">
        <v>0</v>
      </c>
      <c r="CC120" s="29">
        <v>0</v>
      </c>
      <c r="CD120" s="29">
        <v>0</v>
      </c>
      <c r="CE120" s="29">
        <v>0</v>
      </c>
      <c r="CF120" s="29">
        <v>10333.435790644851</v>
      </c>
      <c r="CG120" s="29">
        <v>999163.69</v>
      </c>
      <c r="CH120" s="29">
        <v>2162816.8199999998</v>
      </c>
      <c r="CI120" s="29">
        <v>531419.88</v>
      </c>
      <c r="CJ120" s="29">
        <v>216101.49</v>
      </c>
      <c r="CK120" s="29">
        <v>0</v>
      </c>
      <c r="CL120" s="29">
        <v>0</v>
      </c>
      <c r="CM120" s="29">
        <v>0</v>
      </c>
      <c r="CN120" s="29">
        <v>0</v>
      </c>
      <c r="CO120" s="29">
        <v>174969.69</v>
      </c>
      <c r="CP120" s="29">
        <v>3200</v>
      </c>
      <c r="CQ120" s="29">
        <v>0</v>
      </c>
      <c r="CR120" s="29">
        <v>0</v>
      </c>
      <c r="CS120" s="29">
        <v>166593.82999999999</v>
      </c>
      <c r="CT120" s="29">
        <v>4638.1000000000004</v>
      </c>
      <c r="CU120" s="5">
        <v>1.696</v>
      </c>
      <c r="CV120" s="5">
        <v>3.7949999999999999</v>
      </c>
      <c r="CW120" s="5">
        <v>7.8530000000000006</v>
      </c>
      <c r="CX120" s="5">
        <v>0.9</v>
      </c>
      <c r="CY120" s="5">
        <v>2.1829999999999998</v>
      </c>
      <c r="CZ120" s="5">
        <v>0</v>
      </c>
      <c r="DA120" s="5" t="s">
        <v>430</v>
      </c>
      <c r="DB120" s="13">
        <v>340514518</v>
      </c>
      <c r="DC120" s="13">
        <v>37868968</v>
      </c>
      <c r="DD120" s="13">
        <v>20547845</v>
      </c>
      <c r="DE120" s="4">
        <v>39</v>
      </c>
      <c r="DF120" s="4">
        <v>269</v>
      </c>
      <c r="DG120" s="6">
        <v>9</v>
      </c>
      <c r="DH120" s="6">
        <v>2</v>
      </c>
      <c r="DI120" s="6">
        <v>253</v>
      </c>
      <c r="DJ120" s="5">
        <v>2.4E-2</v>
      </c>
      <c r="DK120" s="41">
        <v>0.31</v>
      </c>
      <c r="DL120" s="41">
        <f>DE120/DF120</f>
        <v>0.1449814126394052</v>
      </c>
      <c r="DM120" s="4">
        <f>DF120/(DY120+DZ120)</f>
        <v>10.751398880895282</v>
      </c>
      <c r="DN120" s="41">
        <f>(DQ120+DR120)/(DT120+DU120)</f>
        <v>0.94942946761749614</v>
      </c>
      <c r="DO120" s="43">
        <v>12</v>
      </c>
      <c r="DP120" s="28">
        <v>19.447674418604649</v>
      </c>
      <c r="DQ120" s="28">
        <v>169.75724472066292</v>
      </c>
      <c r="DR120" s="28">
        <v>68.383953488372086</v>
      </c>
      <c r="DS120" s="28">
        <v>19.447674418604649</v>
      </c>
      <c r="DT120" s="28">
        <v>178.45348837209303</v>
      </c>
      <c r="DU120" s="28">
        <v>72.372093023255815</v>
      </c>
      <c r="DV120" s="54">
        <v>40957.130434782601</v>
      </c>
      <c r="DW120" s="55">
        <v>11.592592592592593</v>
      </c>
      <c r="DX120" s="56">
        <v>0.37037037037037035</v>
      </c>
      <c r="DY120" s="55">
        <v>24.520000000000003</v>
      </c>
      <c r="DZ120" s="55">
        <v>0.5</v>
      </c>
      <c r="EA120" s="44">
        <v>20.25</v>
      </c>
      <c r="EB120" s="44">
        <v>20.5</v>
      </c>
      <c r="EC120" s="44">
        <v>22.75</v>
      </c>
      <c r="ED120" s="44">
        <v>23.583300000000001</v>
      </c>
      <c r="EE120" s="44">
        <v>21.916699999999999</v>
      </c>
      <c r="EF120" s="45">
        <v>12</v>
      </c>
      <c r="EG120" s="53">
        <v>1096543.8599999999</v>
      </c>
      <c r="EH120" s="53">
        <v>11328.43</v>
      </c>
      <c r="EI120" s="53">
        <v>0</v>
      </c>
      <c r="EJ120" s="53">
        <v>95393.01</v>
      </c>
      <c r="EK120" s="53">
        <v>207718.12999999998</v>
      </c>
      <c r="EL120" s="53">
        <v>51970</v>
      </c>
      <c r="EM120" s="53">
        <v>0</v>
      </c>
      <c r="EN120" s="53">
        <v>103188.03</v>
      </c>
      <c r="EO120" s="53">
        <v>0</v>
      </c>
      <c r="EP120" s="53">
        <v>4523.3900000000003</v>
      </c>
      <c r="EQ120" s="53">
        <v>3400</v>
      </c>
      <c r="ER120" s="53">
        <v>16329.25</v>
      </c>
      <c r="ES120" s="53">
        <v>0</v>
      </c>
      <c r="ET120" s="53">
        <v>69569</v>
      </c>
      <c r="EU120" s="53">
        <v>314863.32</v>
      </c>
      <c r="EV120" s="53">
        <v>876.27</v>
      </c>
      <c r="EW120" s="53">
        <v>0</v>
      </c>
      <c r="EX120" s="53">
        <v>27430.67</v>
      </c>
      <c r="EY120" s="53">
        <v>56416.79</v>
      </c>
      <c r="EZ120" s="53">
        <v>6850.86</v>
      </c>
      <c r="FA120" s="53">
        <v>0</v>
      </c>
      <c r="FB120" s="53">
        <v>18562.939999999999</v>
      </c>
      <c r="FC120" s="53">
        <v>0</v>
      </c>
      <c r="FD120" s="53">
        <v>331.81</v>
      </c>
      <c r="FE120" s="53">
        <v>260.10000000000002</v>
      </c>
      <c r="FF120" s="53">
        <v>1249.18</v>
      </c>
      <c r="FG120" s="53">
        <v>0</v>
      </c>
      <c r="FH120" s="53">
        <v>8357.5</v>
      </c>
      <c r="FI120" s="53">
        <v>39146.019999999997</v>
      </c>
      <c r="FJ120" s="53">
        <v>28133</v>
      </c>
      <c r="FK120" s="53">
        <v>0</v>
      </c>
      <c r="FL120" s="53">
        <v>52512</v>
      </c>
      <c r="FM120" s="53">
        <v>17435.469999999998</v>
      </c>
      <c r="FN120" s="53">
        <v>2332.2199999999998</v>
      </c>
      <c r="FO120" s="53">
        <v>0</v>
      </c>
      <c r="FP120" s="53">
        <v>67705.759999999995</v>
      </c>
      <c r="FQ120" s="53">
        <v>157946.31</v>
      </c>
      <c r="FR120" s="53">
        <v>143689.41</v>
      </c>
      <c r="FS120" s="53">
        <v>302</v>
      </c>
      <c r="FT120" s="53">
        <v>0</v>
      </c>
      <c r="FU120" s="53">
        <v>0</v>
      </c>
      <c r="FV120" s="53">
        <v>56148.11</v>
      </c>
      <c r="FW120" s="53">
        <v>121270.51999999999</v>
      </c>
      <c r="FX120" s="53">
        <v>31.5</v>
      </c>
      <c r="FY120" s="53">
        <v>0</v>
      </c>
      <c r="FZ120" s="53">
        <v>5946.96</v>
      </c>
      <c r="GA120" s="53">
        <v>2906.78</v>
      </c>
      <c r="GB120" s="53">
        <v>5966.62</v>
      </c>
      <c r="GC120" s="53">
        <v>0</v>
      </c>
      <c r="GD120" s="53">
        <v>44860.17</v>
      </c>
      <c r="GE120" s="53">
        <v>0</v>
      </c>
      <c r="GF120" s="53">
        <v>20894.79</v>
      </c>
      <c r="GG120" s="53">
        <v>651</v>
      </c>
      <c r="GH120" s="53">
        <v>0</v>
      </c>
      <c r="GI120" s="53">
        <v>0</v>
      </c>
      <c r="GJ120" s="53">
        <v>23677.21</v>
      </c>
      <c r="GK120" s="53">
        <v>0</v>
      </c>
      <c r="GL120" s="53">
        <v>0</v>
      </c>
      <c r="GM120" s="53">
        <v>0</v>
      </c>
      <c r="GN120" s="53">
        <v>582.6</v>
      </c>
      <c r="GO120" s="53">
        <v>0</v>
      </c>
      <c r="GP120" s="53">
        <v>0</v>
      </c>
      <c r="GQ120" s="53">
        <v>30596.33</v>
      </c>
      <c r="GR120" s="53">
        <v>0</v>
      </c>
      <c r="GS120" s="53">
        <v>0</v>
      </c>
      <c r="GT120" s="53">
        <v>0</v>
      </c>
      <c r="GU120" s="53">
        <v>0</v>
      </c>
      <c r="GV120" s="53">
        <v>0</v>
      </c>
      <c r="GW120" s="53">
        <v>0</v>
      </c>
      <c r="GX120" s="53">
        <v>3625.15</v>
      </c>
      <c r="GY120" s="53">
        <v>200</v>
      </c>
      <c r="GZ120" s="53">
        <v>0</v>
      </c>
      <c r="HA120" s="53">
        <v>0</v>
      </c>
      <c r="HB120" s="53">
        <v>1484</v>
      </c>
      <c r="HC120" s="53">
        <v>3548.59</v>
      </c>
      <c r="HD120" s="53">
        <v>489</v>
      </c>
      <c r="HE120" s="53">
        <v>0</v>
      </c>
      <c r="HF120" s="53">
        <v>28195</v>
      </c>
      <c r="HG120" s="53">
        <v>0</v>
      </c>
      <c r="HH120" s="53">
        <v>2730.63</v>
      </c>
      <c r="HI120" s="53">
        <v>0</v>
      </c>
      <c r="HJ120" s="53">
        <v>0</v>
      </c>
      <c r="HK120" s="53">
        <v>146560</v>
      </c>
      <c r="HL120" s="53">
        <v>0</v>
      </c>
    </row>
    <row r="121" spans="1:220" ht="18" customHeight="1" x14ac:dyDescent="0.3">
      <c r="A121" s="2">
        <v>62005</v>
      </c>
      <c r="B121" s="3" t="s">
        <v>200</v>
      </c>
      <c r="C121" s="3" t="s">
        <v>578</v>
      </c>
      <c r="D121" s="6">
        <v>652.23836873000005</v>
      </c>
      <c r="E121" s="15" t="s">
        <v>201</v>
      </c>
      <c r="F121" s="4">
        <v>183</v>
      </c>
      <c r="G121" s="29">
        <v>1625941.49</v>
      </c>
      <c r="H121" s="29">
        <v>58887.47</v>
      </c>
      <c r="I121" s="29">
        <v>197435.82</v>
      </c>
      <c r="J121" s="29">
        <v>75373</v>
      </c>
      <c r="K121" s="29">
        <v>372157.03</v>
      </c>
      <c r="L121" s="29">
        <v>0</v>
      </c>
      <c r="M121" s="29">
        <v>0</v>
      </c>
      <c r="N121" s="29">
        <v>0</v>
      </c>
      <c r="O121" s="29">
        <v>325311.40000000002</v>
      </c>
      <c r="P121" s="29">
        <v>0</v>
      </c>
      <c r="Q121" s="29">
        <v>0</v>
      </c>
      <c r="R121" s="29">
        <v>53385</v>
      </c>
      <c r="S121" s="29">
        <v>743.09</v>
      </c>
      <c r="T121" s="29">
        <v>0</v>
      </c>
      <c r="U121" s="29">
        <v>0</v>
      </c>
      <c r="V121" s="29">
        <v>0</v>
      </c>
      <c r="W121" s="29">
        <v>17347</v>
      </c>
      <c r="X121" s="29">
        <v>110000</v>
      </c>
      <c r="Y121" s="29">
        <v>0</v>
      </c>
      <c r="Z121" s="29">
        <v>0</v>
      </c>
      <c r="AA121" s="29">
        <v>58031</v>
      </c>
      <c r="AB121" s="29">
        <v>1081208.1100000001</v>
      </c>
      <c r="AC121" s="29">
        <v>27805.23</v>
      </c>
      <c r="AD121" s="29">
        <v>0</v>
      </c>
      <c r="AE121" s="29">
        <v>56430.3</v>
      </c>
      <c r="AF121" s="29">
        <v>0</v>
      </c>
      <c r="AG121" s="29">
        <v>0</v>
      </c>
      <c r="AH121" s="29">
        <v>205012.66999999998</v>
      </c>
      <c r="AI121" s="29">
        <v>17344.849999999999</v>
      </c>
      <c r="AJ121" s="29">
        <v>0</v>
      </c>
      <c r="AK121" s="29">
        <v>0</v>
      </c>
      <c r="AL121" s="29">
        <v>0</v>
      </c>
      <c r="AM121" s="29">
        <v>0</v>
      </c>
      <c r="AN121" s="29">
        <v>48975.979999999996</v>
      </c>
      <c r="AO121" s="29">
        <v>206369.71</v>
      </c>
      <c r="AP121" s="29">
        <v>91742.36</v>
      </c>
      <c r="AQ121" s="29">
        <v>0</v>
      </c>
      <c r="AR121" s="29">
        <v>272859.13</v>
      </c>
      <c r="AS121" s="29">
        <v>219839.02</v>
      </c>
      <c r="AT121" s="29">
        <v>0</v>
      </c>
      <c r="AU121" s="29">
        <v>0</v>
      </c>
      <c r="AV121" s="29">
        <v>0</v>
      </c>
      <c r="AW121" s="29">
        <v>0</v>
      </c>
      <c r="AX121" s="29">
        <v>81600.539999999994</v>
      </c>
      <c r="AY121" s="29">
        <v>11391.05</v>
      </c>
      <c r="AZ121" s="29">
        <v>0</v>
      </c>
      <c r="BA121" s="29">
        <v>4300</v>
      </c>
      <c r="BB121" s="29">
        <v>0</v>
      </c>
      <c r="BC121" s="29">
        <v>86990.56</v>
      </c>
      <c r="BD121" s="29">
        <v>121482</v>
      </c>
      <c r="BE121" s="29">
        <v>24706.63</v>
      </c>
      <c r="BF121" s="29">
        <v>0</v>
      </c>
      <c r="BG121" s="29">
        <v>0</v>
      </c>
      <c r="BH121" s="29">
        <v>226595</v>
      </c>
      <c r="BI121" s="29">
        <v>711.38</v>
      </c>
      <c r="BJ121" s="29">
        <v>157155.66</v>
      </c>
      <c r="BK121" s="29">
        <v>40143.599999999999</v>
      </c>
      <c r="BL121" s="29">
        <v>0</v>
      </c>
      <c r="BM121" s="29">
        <v>0</v>
      </c>
      <c r="BN121" s="29">
        <v>0</v>
      </c>
      <c r="BO121" s="29">
        <v>0</v>
      </c>
      <c r="BP121" s="29">
        <v>0</v>
      </c>
      <c r="BQ121" s="29">
        <v>0</v>
      </c>
      <c r="BR121" s="29">
        <v>0</v>
      </c>
      <c r="BS121" s="29">
        <v>0</v>
      </c>
      <c r="BT121" s="29">
        <v>0</v>
      </c>
      <c r="BU121" s="29">
        <v>0</v>
      </c>
      <c r="BV121" s="29">
        <v>0</v>
      </c>
      <c r="BW121" s="29">
        <v>0</v>
      </c>
      <c r="BX121" s="29">
        <v>0</v>
      </c>
      <c r="BY121" s="29">
        <v>0</v>
      </c>
      <c r="BZ121" s="29">
        <v>0</v>
      </c>
      <c r="CA121" s="29">
        <v>0</v>
      </c>
      <c r="CB121" s="29">
        <v>0</v>
      </c>
      <c r="CC121" s="29">
        <v>38210.519999999997</v>
      </c>
      <c r="CD121" s="29">
        <v>0</v>
      </c>
      <c r="CE121" s="29">
        <v>0</v>
      </c>
      <c r="CF121" s="29">
        <v>13766.29798365123</v>
      </c>
      <c r="CG121" s="29">
        <v>839936.75</v>
      </c>
      <c r="CH121" s="29">
        <v>897963.43</v>
      </c>
      <c r="CI121" s="29">
        <v>227952.83</v>
      </c>
      <c r="CJ121" s="29">
        <v>102139.82</v>
      </c>
      <c r="CK121" s="29">
        <v>0</v>
      </c>
      <c r="CL121" s="29">
        <v>0</v>
      </c>
      <c r="CM121" s="29">
        <v>0</v>
      </c>
      <c r="CN121" s="29">
        <v>0</v>
      </c>
      <c r="CO121" s="29">
        <v>123356.3</v>
      </c>
      <c r="CP121" s="29">
        <v>450</v>
      </c>
      <c r="CQ121" s="29">
        <v>0</v>
      </c>
      <c r="CR121" s="29">
        <v>0</v>
      </c>
      <c r="CS121" s="29">
        <v>131839.47</v>
      </c>
      <c r="CT121" s="29">
        <v>2384.3000000000002</v>
      </c>
      <c r="CU121" s="5">
        <v>1.9730000000000001</v>
      </c>
      <c r="CV121" s="5">
        <v>4.4139999999999997</v>
      </c>
      <c r="CW121" s="5">
        <v>9.1359999999999992</v>
      </c>
      <c r="CX121" s="5">
        <v>0.51900000000000002</v>
      </c>
      <c r="CY121" s="5">
        <v>0.52400000000000002</v>
      </c>
      <c r="CZ121" s="5">
        <v>0</v>
      </c>
      <c r="DA121" s="5" t="s">
        <v>430</v>
      </c>
      <c r="DB121" s="13">
        <v>529896580</v>
      </c>
      <c r="DC121" s="13">
        <v>46507348</v>
      </c>
      <c r="DD121" s="13">
        <v>51569429</v>
      </c>
      <c r="DE121" s="4">
        <v>34</v>
      </c>
      <c r="DF121" s="4">
        <v>193</v>
      </c>
      <c r="DG121" s="6">
        <v>0</v>
      </c>
      <c r="DH121" s="6">
        <v>25</v>
      </c>
      <c r="DI121" s="6">
        <v>183</v>
      </c>
      <c r="DJ121" s="5">
        <v>0</v>
      </c>
      <c r="DK121" s="41">
        <v>0.27899999999999997</v>
      </c>
      <c r="DL121" s="41">
        <f>DE121/DF121</f>
        <v>0.17616580310880828</v>
      </c>
      <c r="DM121" s="4">
        <f>DF121/(DY121+DZ121)</f>
        <v>10.511982570806103</v>
      </c>
      <c r="DN121" s="41">
        <f>(DQ121+DR121)/(DT121+DU121)</f>
        <v>0.88792404632152588</v>
      </c>
      <c r="DO121" s="43">
        <v>11</v>
      </c>
      <c r="DP121" s="28">
        <v>9.1212121212121229</v>
      </c>
      <c r="DQ121" s="28">
        <v>103.75096969696969</v>
      </c>
      <c r="DR121" s="28">
        <v>54.245696969696972</v>
      </c>
      <c r="DS121" s="28">
        <v>9.1212121212121229</v>
      </c>
      <c r="DT121" s="28">
        <v>120.8</v>
      </c>
      <c r="DU121" s="28">
        <v>57.139393939393941</v>
      </c>
      <c r="DV121" s="54">
        <v>43463.997753456242</v>
      </c>
      <c r="DW121" s="55">
        <v>16.736842105263158</v>
      </c>
      <c r="DX121" s="56">
        <v>0.15789473684210525</v>
      </c>
      <c r="DY121" s="55">
        <v>18.359999999999996</v>
      </c>
      <c r="DZ121" s="55">
        <v>0</v>
      </c>
      <c r="EA121" s="44"/>
      <c r="EB121" s="44"/>
      <c r="EC121" s="44"/>
      <c r="ED121" s="44"/>
      <c r="EE121" s="44"/>
      <c r="EF121" s="45">
        <v>7</v>
      </c>
      <c r="EG121" s="53">
        <v>869278.55000000016</v>
      </c>
      <c r="EH121" s="53">
        <v>18875.060000000001</v>
      </c>
      <c r="EI121" s="53">
        <v>0</v>
      </c>
      <c r="EJ121" s="53">
        <v>30303.65</v>
      </c>
      <c r="EK121" s="53">
        <v>143527.16</v>
      </c>
      <c r="EL121" s="53">
        <v>75034.3</v>
      </c>
      <c r="EM121" s="53">
        <v>0</v>
      </c>
      <c r="EN121" s="53">
        <v>82897.740000000005</v>
      </c>
      <c r="EO121" s="53">
        <v>123777.87</v>
      </c>
      <c r="EP121" s="53">
        <v>52595.62</v>
      </c>
      <c r="EQ121" s="53">
        <v>0</v>
      </c>
      <c r="ER121" s="53">
        <v>35495.15</v>
      </c>
      <c r="ES121" s="53">
        <v>0</v>
      </c>
      <c r="ET121" s="53">
        <v>47588.12</v>
      </c>
      <c r="EU121" s="53">
        <v>269485.26</v>
      </c>
      <c r="EV121" s="53">
        <v>7996.82</v>
      </c>
      <c r="EW121" s="53">
        <v>0</v>
      </c>
      <c r="EX121" s="53">
        <v>3466.62</v>
      </c>
      <c r="EY121" s="53">
        <v>44955.83</v>
      </c>
      <c r="EZ121" s="53">
        <v>13370.58</v>
      </c>
      <c r="FA121" s="53">
        <v>0</v>
      </c>
      <c r="FB121" s="53">
        <v>36054.83</v>
      </c>
      <c r="FC121" s="53">
        <v>23633.8</v>
      </c>
      <c r="FD121" s="53">
        <v>25323.439999999999</v>
      </c>
      <c r="FE121" s="53">
        <v>0</v>
      </c>
      <c r="FF121" s="53">
        <v>2715.37</v>
      </c>
      <c r="FG121" s="53">
        <v>0</v>
      </c>
      <c r="FH121" s="53">
        <v>5936.22</v>
      </c>
      <c r="FI121" s="53">
        <v>128688.23</v>
      </c>
      <c r="FJ121" s="53">
        <v>18244.849999999999</v>
      </c>
      <c r="FK121" s="53">
        <v>0</v>
      </c>
      <c r="FL121" s="53">
        <v>169987.96</v>
      </c>
      <c r="FM121" s="53">
        <v>53969.77</v>
      </c>
      <c r="FN121" s="53">
        <v>1451.25</v>
      </c>
      <c r="FO121" s="53">
        <v>0</v>
      </c>
      <c r="FP121" s="53">
        <v>94315.49</v>
      </c>
      <c r="FQ121" s="53">
        <v>22158.94</v>
      </c>
      <c r="FR121" s="53">
        <v>2008.16</v>
      </c>
      <c r="FS121" s="53">
        <v>0</v>
      </c>
      <c r="FT121" s="53">
        <v>0</v>
      </c>
      <c r="FU121" s="53">
        <v>0</v>
      </c>
      <c r="FV121" s="53">
        <v>21627.81</v>
      </c>
      <c r="FW121" s="53">
        <v>36964.21</v>
      </c>
      <c r="FX121" s="53">
        <v>33.35</v>
      </c>
      <c r="FY121" s="53">
        <v>0</v>
      </c>
      <c r="FZ121" s="53">
        <v>6706.1100000000006</v>
      </c>
      <c r="GA121" s="53">
        <v>749.67000000000007</v>
      </c>
      <c r="GB121" s="53">
        <v>965.54</v>
      </c>
      <c r="GC121" s="53">
        <v>0</v>
      </c>
      <c r="GD121" s="53">
        <v>19301.59</v>
      </c>
      <c r="GE121" s="53">
        <v>42482.35</v>
      </c>
      <c r="GF121" s="53">
        <v>52335.42</v>
      </c>
      <c r="GG121" s="53">
        <v>0</v>
      </c>
      <c r="GH121" s="53">
        <v>0</v>
      </c>
      <c r="GI121" s="53">
        <v>0</v>
      </c>
      <c r="GJ121" s="53">
        <v>5369.7699999999995</v>
      </c>
      <c r="GK121" s="53">
        <v>40619.129999999997</v>
      </c>
      <c r="GL121" s="53">
        <v>0</v>
      </c>
      <c r="GM121" s="53">
        <v>0</v>
      </c>
      <c r="GN121" s="53">
        <v>7003.35</v>
      </c>
      <c r="GO121" s="53">
        <v>0</v>
      </c>
      <c r="GP121" s="53">
        <v>4300</v>
      </c>
      <c r="GQ121" s="53">
        <v>0</v>
      </c>
      <c r="GR121" s="53">
        <v>81039.039999999994</v>
      </c>
      <c r="GS121" s="53">
        <v>121482</v>
      </c>
      <c r="GT121" s="53">
        <v>24071.67</v>
      </c>
      <c r="GU121" s="53">
        <v>0</v>
      </c>
      <c r="GV121" s="53">
        <v>0</v>
      </c>
      <c r="GW121" s="53">
        <v>0</v>
      </c>
      <c r="GX121" s="53">
        <v>0</v>
      </c>
      <c r="GY121" s="53">
        <v>0</v>
      </c>
      <c r="GZ121" s="53">
        <v>0</v>
      </c>
      <c r="HA121" s="53">
        <v>0</v>
      </c>
      <c r="HB121" s="53">
        <v>55</v>
      </c>
      <c r="HC121" s="53">
        <v>3310.88</v>
      </c>
      <c r="HD121" s="53">
        <v>920.69</v>
      </c>
      <c r="HE121" s="53">
        <v>0</v>
      </c>
      <c r="HF121" s="53">
        <v>46241</v>
      </c>
      <c r="HG121" s="53">
        <v>7786.06</v>
      </c>
      <c r="HH121" s="53">
        <v>211.79</v>
      </c>
      <c r="HI121" s="53">
        <v>0</v>
      </c>
      <c r="HJ121" s="53">
        <v>0</v>
      </c>
      <c r="HK121" s="53">
        <v>226595</v>
      </c>
      <c r="HL121" s="53">
        <v>1790</v>
      </c>
    </row>
    <row r="122" spans="1:220" ht="18" customHeight="1" x14ac:dyDescent="0.3">
      <c r="A122" s="2">
        <v>49005</v>
      </c>
      <c r="B122" s="3" t="s">
        <v>153</v>
      </c>
      <c r="C122" s="3" t="s">
        <v>542</v>
      </c>
      <c r="D122" s="6">
        <v>74.413711960000001</v>
      </c>
      <c r="E122" s="15" t="s">
        <v>149</v>
      </c>
      <c r="F122" s="4">
        <v>23959</v>
      </c>
      <c r="G122" s="29">
        <v>75742827.879999995</v>
      </c>
      <c r="H122" s="29">
        <v>836195.66</v>
      </c>
      <c r="I122" s="29">
        <v>84997047.170000002</v>
      </c>
      <c r="J122" s="29">
        <v>12437855.9</v>
      </c>
      <c r="K122" s="29">
        <v>32934810.98</v>
      </c>
      <c r="L122" s="29">
        <v>0</v>
      </c>
      <c r="M122" s="29">
        <v>5303</v>
      </c>
      <c r="N122" s="29">
        <v>558452.56999999995</v>
      </c>
      <c r="O122" s="29">
        <v>17532875.329999998</v>
      </c>
      <c r="P122" s="29">
        <v>0</v>
      </c>
      <c r="Q122" s="29">
        <v>20548308.920000002</v>
      </c>
      <c r="R122" s="29">
        <v>7150990.71</v>
      </c>
      <c r="S122" s="29">
        <v>4052.55</v>
      </c>
      <c r="T122" s="29">
        <v>0</v>
      </c>
      <c r="U122" s="29">
        <v>0</v>
      </c>
      <c r="V122" s="29">
        <v>0</v>
      </c>
      <c r="W122" s="29">
        <v>79304998</v>
      </c>
      <c r="X122" s="29">
        <v>0</v>
      </c>
      <c r="Y122" s="29">
        <v>20531521</v>
      </c>
      <c r="Z122" s="29">
        <v>0</v>
      </c>
      <c r="AA122" s="29">
        <v>70402</v>
      </c>
      <c r="AB122" s="29">
        <v>106164192.15999998</v>
      </c>
      <c r="AC122" s="29">
        <v>2708804.17</v>
      </c>
      <c r="AD122" s="29">
        <v>0</v>
      </c>
      <c r="AE122" s="29">
        <v>4006042.21</v>
      </c>
      <c r="AF122" s="29">
        <v>23822.55</v>
      </c>
      <c r="AG122" s="29">
        <v>0</v>
      </c>
      <c r="AH122" s="29">
        <v>30231661.800000001</v>
      </c>
      <c r="AI122" s="29">
        <v>2346836.2200000002</v>
      </c>
      <c r="AJ122" s="29">
        <v>0</v>
      </c>
      <c r="AK122" s="29">
        <v>0</v>
      </c>
      <c r="AL122" s="29">
        <v>0</v>
      </c>
      <c r="AM122" s="29">
        <v>0</v>
      </c>
      <c r="AN122" s="29">
        <v>17643349.870000001</v>
      </c>
      <c r="AO122" s="29">
        <v>15636033.57</v>
      </c>
      <c r="AP122" s="29">
        <v>1513670.01</v>
      </c>
      <c r="AQ122" s="29">
        <v>0</v>
      </c>
      <c r="AR122" s="29">
        <v>17342973.18</v>
      </c>
      <c r="AS122" s="29">
        <v>5458993.8200000003</v>
      </c>
      <c r="AT122" s="29">
        <v>4591888.6400000006</v>
      </c>
      <c r="AU122" s="29">
        <v>182990.13</v>
      </c>
      <c r="AV122" s="29">
        <v>1474779.26</v>
      </c>
      <c r="AW122" s="29">
        <v>0</v>
      </c>
      <c r="AX122" s="29">
        <v>5063150.0500000007</v>
      </c>
      <c r="AY122" s="29">
        <v>49542.7</v>
      </c>
      <c r="AZ122" s="29">
        <v>62664.18</v>
      </c>
      <c r="BA122" s="29">
        <v>60802.559999999998</v>
      </c>
      <c r="BB122" s="29">
        <v>6899186.71</v>
      </c>
      <c r="BC122" s="29">
        <v>391267.43</v>
      </c>
      <c r="BD122" s="29">
        <v>50178</v>
      </c>
      <c r="BE122" s="29">
        <v>362618.49</v>
      </c>
      <c r="BF122" s="29">
        <v>1799.88</v>
      </c>
      <c r="BG122" s="29">
        <v>0</v>
      </c>
      <c r="BH122" s="29">
        <v>14086781.66</v>
      </c>
      <c r="BI122" s="29">
        <v>807097.22000000009</v>
      </c>
      <c r="BJ122" s="29">
        <v>4539525.83</v>
      </c>
      <c r="BK122" s="29">
        <v>2611859.96</v>
      </c>
      <c r="BL122" s="29">
        <v>0</v>
      </c>
      <c r="BM122" s="29">
        <v>0</v>
      </c>
      <c r="BN122" s="29">
        <v>0</v>
      </c>
      <c r="BO122" s="29">
        <v>2649960.0699999998</v>
      </c>
      <c r="BP122" s="29">
        <v>3004032.48</v>
      </c>
      <c r="BQ122" s="29">
        <v>0</v>
      </c>
      <c r="BR122" s="29">
        <v>302216.77</v>
      </c>
      <c r="BS122" s="29">
        <v>0</v>
      </c>
      <c r="BT122" s="29">
        <v>0</v>
      </c>
      <c r="BU122" s="29">
        <v>0</v>
      </c>
      <c r="BV122" s="29">
        <v>0</v>
      </c>
      <c r="BW122" s="29">
        <v>0</v>
      </c>
      <c r="BX122" s="29">
        <v>0</v>
      </c>
      <c r="BY122" s="29">
        <v>0</v>
      </c>
      <c r="BZ122" s="29">
        <v>0</v>
      </c>
      <c r="CA122" s="29">
        <v>0</v>
      </c>
      <c r="CB122" s="29">
        <v>0</v>
      </c>
      <c r="CC122" s="29">
        <v>0</v>
      </c>
      <c r="CD122" s="29">
        <v>0</v>
      </c>
      <c r="CE122" s="29">
        <v>0</v>
      </c>
      <c r="CF122" s="29">
        <v>9033.9752061781237</v>
      </c>
      <c r="CG122" s="29">
        <v>14789816</v>
      </c>
      <c r="CH122" s="29">
        <v>14806780.310000001</v>
      </c>
      <c r="CI122" s="29">
        <v>1464305.61</v>
      </c>
      <c r="CJ122" s="29">
        <v>14849.49</v>
      </c>
      <c r="CK122" s="29">
        <v>0</v>
      </c>
      <c r="CL122" s="29">
        <v>0</v>
      </c>
      <c r="CM122" s="29">
        <v>784000.12</v>
      </c>
      <c r="CN122" s="29">
        <v>1487715.9500000002</v>
      </c>
      <c r="CO122" s="29">
        <v>12182634.1</v>
      </c>
      <c r="CP122" s="29">
        <v>6408412.3600000003</v>
      </c>
      <c r="CQ122" s="29">
        <v>0</v>
      </c>
      <c r="CR122" s="29">
        <v>10580674.15</v>
      </c>
      <c r="CS122" s="29">
        <v>11655274.42</v>
      </c>
      <c r="CT122" s="29">
        <v>6621346.8200000003</v>
      </c>
      <c r="CU122" s="5">
        <v>1.7469999999999999</v>
      </c>
      <c r="CV122" s="5">
        <v>3.9089999999999998</v>
      </c>
      <c r="CW122" s="5">
        <v>8.0890000000000004</v>
      </c>
      <c r="CX122" s="5">
        <v>1.4670000000000001</v>
      </c>
      <c r="CY122" s="5">
        <v>2.7530000000000001</v>
      </c>
      <c r="CZ122" s="5">
        <v>0.13</v>
      </c>
      <c r="DA122" s="5" t="s">
        <v>430</v>
      </c>
      <c r="DB122" s="13">
        <v>17581118</v>
      </c>
      <c r="DC122" s="13">
        <v>6837632829</v>
      </c>
      <c r="DD122" s="13">
        <v>5102493880</v>
      </c>
      <c r="DE122" s="4">
        <v>3966</v>
      </c>
      <c r="DF122" s="4">
        <v>24987</v>
      </c>
      <c r="DG122" s="6">
        <v>992</v>
      </c>
      <c r="DH122" s="6">
        <v>549.5</v>
      </c>
      <c r="DI122" s="6">
        <v>24024.78</v>
      </c>
      <c r="DJ122" s="5">
        <v>2.2000000000000002E-2</v>
      </c>
      <c r="DK122" s="41">
        <v>0.433</v>
      </c>
      <c r="DL122" s="41">
        <f>DE122/DF122</f>
        <v>0.15872253571857367</v>
      </c>
      <c r="DM122" s="4">
        <f>DF122/(DY122+DZ122)</f>
        <v>15.309536063524714</v>
      </c>
      <c r="DN122" s="41">
        <f>(DQ122+DR122)/(DT122+DU122)</f>
        <v>0.85672842568357732</v>
      </c>
      <c r="DO122" s="43">
        <v>1438</v>
      </c>
      <c r="DP122" s="28">
        <v>1087.9624404924734</v>
      </c>
      <c r="DQ122" s="28">
        <v>14458.671007648945</v>
      </c>
      <c r="DR122" s="28">
        <v>5932.4702982114159</v>
      </c>
      <c r="DS122" s="28">
        <v>1087.9624404924734</v>
      </c>
      <c r="DT122" s="28">
        <v>17147.414151080422</v>
      </c>
      <c r="DU122" s="28">
        <v>6653.7586529973914</v>
      </c>
      <c r="DV122" s="54">
        <v>52101.323012843561</v>
      </c>
      <c r="DW122" s="55">
        <v>13.206979542719615</v>
      </c>
      <c r="DX122" s="56">
        <v>0.60348977135980741</v>
      </c>
      <c r="DY122" s="55">
        <v>1620.1100000000029</v>
      </c>
      <c r="DZ122" s="55">
        <v>12.01</v>
      </c>
      <c r="EA122" s="44">
        <v>22.159500000000001</v>
      </c>
      <c r="EB122" s="44">
        <v>22.572800000000001</v>
      </c>
      <c r="EC122" s="44">
        <v>23.508600000000001</v>
      </c>
      <c r="ED122" s="44">
        <v>23.206600000000002</v>
      </c>
      <c r="EE122" s="44">
        <v>23.0107</v>
      </c>
      <c r="EF122" s="45">
        <v>934</v>
      </c>
      <c r="EG122" s="53">
        <v>93436840.389999986</v>
      </c>
      <c r="EH122" s="53">
        <v>3726425.4200000004</v>
      </c>
      <c r="EI122" s="53">
        <v>14731.08</v>
      </c>
      <c r="EJ122" s="53">
        <v>14753541.350000001</v>
      </c>
      <c r="EK122" s="53">
        <v>13132178.830000002</v>
      </c>
      <c r="EL122" s="53">
        <v>1056472.1299999999</v>
      </c>
      <c r="EM122" s="53">
        <v>0</v>
      </c>
      <c r="EN122" s="53">
        <v>9342370.9000000004</v>
      </c>
      <c r="EO122" s="53">
        <v>69770.05</v>
      </c>
      <c r="EP122" s="53">
        <v>8043948.1600000001</v>
      </c>
      <c r="EQ122" s="53">
        <v>1606692.57</v>
      </c>
      <c r="ER122" s="53">
        <v>1803011.42</v>
      </c>
      <c r="ES122" s="53">
        <v>0</v>
      </c>
      <c r="ET122" s="53">
        <v>1994252.46</v>
      </c>
      <c r="EU122" s="53">
        <v>31696989.899999999</v>
      </c>
      <c r="EV122" s="53">
        <v>1301905.8700000001</v>
      </c>
      <c r="EW122" s="53">
        <v>1905.73</v>
      </c>
      <c r="EX122" s="53">
        <v>5000943.53</v>
      </c>
      <c r="EY122" s="53">
        <v>4043104.3499999996</v>
      </c>
      <c r="EZ122" s="53">
        <v>314229.03000000003</v>
      </c>
      <c r="FA122" s="53">
        <v>0</v>
      </c>
      <c r="FB122" s="53">
        <v>3351348.94</v>
      </c>
      <c r="FC122" s="53">
        <v>11383.79</v>
      </c>
      <c r="FD122" s="53">
        <v>2803305.56</v>
      </c>
      <c r="FE122" s="53">
        <v>256966</v>
      </c>
      <c r="FF122" s="53">
        <v>2837.68</v>
      </c>
      <c r="FG122" s="53">
        <v>0</v>
      </c>
      <c r="FH122" s="53">
        <v>297880.3</v>
      </c>
      <c r="FI122" s="53">
        <v>5922744.0999999996</v>
      </c>
      <c r="FJ122" s="53">
        <v>3124021.56</v>
      </c>
      <c r="FK122" s="53">
        <v>197461.64</v>
      </c>
      <c r="FL122" s="53">
        <v>2015250.2999999998</v>
      </c>
      <c r="FM122" s="53">
        <v>1230856.6499999999</v>
      </c>
      <c r="FN122" s="53">
        <v>73423.009999999995</v>
      </c>
      <c r="FO122" s="53">
        <v>3415928.72</v>
      </c>
      <c r="FP122" s="53">
        <v>4178887.67</v>
      </c>
      <c r="FQ122" s="53">
        <v>8022869.1099999994</v>
      </c>
      <c r="FR122" s="53">
        <v>687344.29999999993</v>
      </c>
      <c r="FS122" s="53">
        <v>86999.51</v>
      </c>
      <c r="FT122" s="53">
        <v>0</v>
      </c>
      <c r="FU122" s="53">
        <v>0</v>
      </c>
      <c r="FV122" s="53">
        <v>1566391.08</v>
      </c>
      <c r="FW122" s="53">
        <v>5438073.0200000005</v>
      </c>
      <c r="FX122" s="53">
        <v>122545.51</v>
      </c>
      <c r="FY122" s="53">
        <v>23324.61</v>
      </c>
      <c r="FZ122" s="53">
        <v>213550.65</v>
      </c>
      <c r="GA122" s="53">
        <v>268466.3</v>
      </c>
      <c r="GB122" s="53">
        <v>17662.47</v>
      </c>
      <c r="GC122" s="53">
        <v>0</v>
      </c>
      <c r="GD122" s="53">
        <v>1050413.3799999999</v>
      </c>
      <c r="GE122" s="53">
        <v>2865.95</v>
      </c>
      <c r="GF122" s="53">
        <v>6397256.8900000006</v>
      </c>
      <c r="GG122" s="53">
        <v>163938.57</v>
      </c>
      <c r="GH122" s="53">
        <v>0</v>
      </c>
      <c r="GI122" s="53">
        <v>0</v>
      </c>
      <c r="GJ122" s="53">
        <v>881903.10000000009</v>
      </c>
      <c r="GK122" s="53">
        <v>4021383.5400000005</v>
      </c>
      <c r="GL122" s="53">
        <v>23822.55</v>
      </c>
      <c r="GM122" s="53">
        <v>0</v>
      </c>
      <c r="GN122" s="53">
        <v>282253.09999999998</v>
      </c>
      <c r="GO122" s="53">
        <v>64430.15</v>
      </c>
      <c r="GP122" s="53">
        <v>53702.559999999998</v>
      </c>
      <c r="GQ122" s="53">
        <v>13154816.529999999</v>
      </c>
      <c r="GR122" s="53">
        <v>391267.43</v>
      </c>
      <c r="GS122" s="53">
        <v>50178</v>
      </c>
      <c r="GT122" s="53">
        <v>366174.47</v>
      </c>
      <c r="GU122" s="53">
        <v>1799.88</v>
      </c>
      <c r="GV122" s="53">
        <v>0</v>
      </c>
      <c r="GW122" s="53">
        <v>0</v>
      </c>
      <c r="GX122" s="53">
        <v>807097.22000000009</v>
      </c>
      <c r="GY122" s="53">
        <v>127770.03</v>
      </c>
      <c r="GZ122" s="53">
        <v>764.81</v>
      </c>
      <c r="HA122" s="53">
        <v>9781.57</v>
      </c>
      <c r="HB122" s="53">
        <v>13822.5</v>
      </c>
      <c r="HC122" s="53">
        <v>471741.38</v>
      </c>
      <c r="HD122" s="53">
        <v>58983.37</v>
      </c>
      <c r="HE122" s="53">
        <v>909115.61</v>
      </c>
      <c r="HF122" s="53">
        <v>217833.1</v>
      </c>
      <c r="HG122" s="53">
        <v>2064.9899999999998</v>
      </c>
      <c r="HH122" s="53">
        <v>498415.29000000004</v>
      </c>
      <c r="HI122" s="53">
        <v>23087.61</v>
      </c>
      <c r="HJ122" s="53">
        <v>992.97</v>
      </c>
      <c r="HK122" s="53">
        <v>14086781.66</v>
      </c>
      <c r="HL122" s="53">
        <v>322723.11</v>
      </c>
    </row>
    <row r="123" spans="1:220" ht="18" customHeight="1" x14ac:dyDescent="0.3">
      <c r="A123" s="2">
        <v>5005</v>
      </c>
      <c r="B123" s="3" t="s">
        <v>16</v>
      </c>
      <c r="C123" s="3" t="s">
        <v>447</v>
      </c>
      <c r="D123" s="6">
        <v>185.05726743</v>
      </c>
      <c r="E123" s="15" t="s">
        <v>14</v>
      </c>
      <c r="F123" s="4">
        <v>676</v>
      </c>
      <c r="G123" s="29">
        <v>1752103.76</v>
      </c>
      <c r="H123" s="29">
        <v>64057.58</v>
      </c>
      <c r="I123" s="29">
        <v>2717044.48</v>
      </c>
      <c r="J123" s="29">
        <v>106796.55</v>
      </c>
      <c r="K123" s="29">
        <v>1206152.3500000001</v>
      </c>
      <c r="L123" s="29">
        <v>524.57000000000005</v>
      </c>
      <c r="M123" s="29">
        <v>0</v>
      </c>
      <c r="N123" s="29">
        <v>0</v>
      </c>
      <c r="O123" s="29">
        <v>657610.94999999995</v>
      </c>
      <c r="P123" s="29">
        <v>273.41000000000003</v>
      </c>
      <c r="Q123" s="29">
        <v>317405</v>
      </c>
      <c r="R123" s="29">
        <v>0</v>
      </c>
      <c r="S123" s="29">
        <v>55.32</v>
      </c>
      <c r="T123" s="29">
        <v>0</v>
      </c>
      <c r="U123" s="29">
        <v>0</v>
      </c>
      <c r="V123" s="29">
        <v>0</v>
      </c>
      <c r="W123" s="29">
        <v>2611158</v>
      </c>
      <c r="X123" s="29">
        <v>0</v>
      </c>
      <c r="Y123" s="29">
        <v>93769</v>
      </c>
      <c r="Z123" s="29">
        <v>223636</v>
      </c>
      <c r="AA123" s="29">
        <v>59239</v>
      </c>
      <c r="AB123" s="29">
        <v>2570726.2899999996</v>
      </c>
      <c r="AC123" s="29">
        <v>0</v>
      </c>
      <c r="AD123" s="29">
        <v>0</v>
      </c>
      <c r="AE123" s="29">
        <v>84338.36</v>
      </c>
      <c r="AF123" s="29">
        <v>0</v>
      </c>
      <c r="AG123" s="29">
        <v>0</v>
      </c>
      <c r="AH123" s="29">
        <v>691958.6</v>
      </c>
      <c r="AI123" s="29">
        <v>10973.76</v>
      </c>
      <c r="AJ123" s="29">
        <v>0</v>
      </c>
      <c r="AK123" s="29">
        <v>0</v>
      </c>
      <c r="AL123" s="29">
        <v>0</v>
      </c>
      <c r="AM123" s="29">
        <v>0</v>
      </c>
      <c r="AN123" s="29">
        <v>253226.51</v>
      </c>
      <c r="AO123" s="29">
        <v>516894.61</v>
      </c>
      <c r="AP123" s="29">
        <v>132633.10999999999</v>
      </c>
      <c r="AQ123" s="29">
        <v>0</v>
      </c>
      <c r="AR123" s="29">
        <v>497074.16</v>
      </c>
      <c r="AS123" s="29">
        <v>147118.97</v>
      </c>
      <c r="AT123" s="29">
        <v>5987.91</v>
      </c>
      <c r="AU123" s="29">
        <v>790.96</v>
      </c>
      <c r="AV123" s="29">
        <v>0</v>
      </c>
      <c r="AW123" s="29">
        <v>0</v>
      </c>
      <c r="AX123" s="29">
        <v>278477.03000000003</v>
      </c>
      <c r="AY123" s="29">
        <v>7332.54</v>
      </c>
      <c r="AZ123" s="29">
        <v>0</v>
      </c>
      <c r="BA123" s="29">
        <v>900</v>
      </c>
      <c r="BB123" s="29">
        <v>246473.28</v>
      </c>
      <c r="BC123" s="29">
        <v>158169.31</v>
      </c>
      <c r="BD123" s="29">
        <v>0</v>
      </c>
      <c r="BE123" s="29">
        <v>0</v>
      </c>
      <c r="BF123" s="29">
        <v>0</v>
      </c>
      <c r="BG123" s="29">
        <v>0</v>
      </c>
      <c r="BH123" s="29">
        <v>670933.55000000005</v>
      </c>
      <c r="BI123" s="29">
        <v>12817.9</v>
      </c>
      <c r="BJ123" s="29">
        <v>115230.32</v>
      </c>
      <c r="BK123" s="29">
        <v>15421.61</v>
      </c>
      <c r="BL123" s="29">
        <v>0</v>
      </c>
      <c r="BM123" s="29">
        <v>0</v>
      </c>
      <c r="BN123" s="29">
        <v>0</v>
      </c>
      <c r="BO123" s="29">
        <v>10750</v>
      </c>
      <c r="BP123" s="29">
        <v>127257.78</v>
      </c>
      <c r="BQ123" s="29">
        <v>0</v>
      </c>
      <c r="BR123" s="29">
        <v>0</v>
      </c>
      <c r="BS123" s="29">
        <v>0</v>
      </c>
      <c r="BT123" s="29">
        <v>0</v>
      </c>
      <c r="BU123" s="29">
        <v>0</v>
      </c>
      <c r="BV123" s="29">
        <v>0</v>
      </c>
      <c r="BW123" s="29">
        <v>0</v>
      </c>
      <c r="BX123" s="29">
        <v>0</v>
      </c>
      <c r="BY123" s="29">
        <v>0</v>
      </c>
      <c r="BZ123" s="29">
        <v>0</v>
      </c>
      <c r="CA123" s="29">
        <v>0</v>
      </c>
      <c r="CB123" s="29">
        <v>0</v>
      </c>
      <c r="CC123" s="29">
        <v>28026</v>
      </c>
      <c r="CD123" s="29">
        <v>0</v>
      </c>
      <c r="CE123" s="29">
        <v>0</v>
      </c>
      <c r="CF123" s="29">
        <v>6826.7390936058673</v>
      </c>
      <c r="CG123" s="29">
        <v>1686461.83</v>
      </c>
      <c r="CH123" s="29">
        <v>1787240.64</v>
      </c>
      <c r="CI123" s="29">
        <v>32227.98</v>
      </c>
      <c r="CJ123" s="29">
        <v>87430.99</v>
      </c>
      <c r="CK123" s="29">
        <v>0</v>
      </c>
      <c r="CL123" s="29">
        <v>0</v>
      </c>
      <c r="CM123" s="29">
        <v>24172.240000000002</v>
      </c>
      <c r="CN123" s="29">
        <v>0</v>
      </c>
      <c r="CO123" s="29">
        <v>346992.52</v>
      </c>
      <c r="CP123" s="29">
        <v>169373.41</v>
      </c>
      <c r="CQ123" s="29">
        <v>23590.7</v>
      </c>
      <c r="CR123" s="29">
        <v>0</v>
      </c>
      <c r="CS123" s="29">
        <v>360156.63</v>
      </c>
      <c r="CT123" s="29">
        <v>167089.84</v>
      </c>
      <c r="CU123" s="5">
        <v>1.887</v>
      </c>
      <c r="CV123" s="5">
        <v>4.2219999999999995</v>
      </c>
      <c r="CW123" s="5">
        <v>8.7370000000000001</v>
      </c>
      <c r="CX123" s="5">
        <v>1.5669999999999999</v>
      </c>
      <c r="CY123" s="5">
        <v>2.8050000000000002</v>
      </c>
      <c r="CZ123" s="5">
        <v>0</v>
      </c>
      <c r="DA123" s="5" t="s">
        <v>430</v>
      </c>
      <c r="DB123" s="13">
        <v>233035499</v>
      </c>
      <c r="DC123" s="13">
        <v>140414122</v>
      </c>
      <c r="DD123" s="13">
        <v>56750640</v>
      </c>
      <c r="DE123" s="4">
        <v>97</v>
      </c>
      <c r="DF123" s="4">
        <v>676</v>
      </c>
      <c r="DG123" s="6">
        <v>108</v>
      </c>
      <c r="DH123" s="6">
        <v>20.5</v>
      </c>
      <c r="DI123" s="6">
        <v>682.67</v>
      </c>
      <c r="DJ123" s="5">
        <v>0</v>
      </c>
      <c r="DK123" s="41">
        <v>0.17399999999999999</v>
      </c>
      <c r="DL123" s="41">
        <f>DE123/DF123</f>
        <v>0.14349112426035504</v>
      </c>
      <c r="DM123" s="4">
        <f>DF123/(DY123+DZ123)</f>
        <v>16.407766990291265</v>
      </c>
      <c r="DN123" s="41">
        <f>(DQ123+DR123)/(DT123+DU123)</f>
        <v>0.95774636315512862</v>
      </c>
      <c r="DO123" s="43">
        <v>32</v>
      </c>
      <c r="DP123" s="28">
        <v>0</v>
      </c>
      <c r="DQ123" s="28">
        <v>513.76718095238095</v>
      </c>
      <c r="DR123" s="28">
        <v>200.48933159318676</v>
      </c>
      <c r="DS123" s="28">
        <v>0</v>
      </c>
      <c r="DT123" s="28">
        <v>532.40738095238089</v>
      </c>
      <c r="DU123" s="28">
        <v>213.36053842929545</v>
      </c>
      <c r="DV123" s="54">
        <v>46380.818858560786</v>
      </c>
      <c r="DW123" s="55">
        <v>13.476190476190476</v>
      </c>
      <c r="DX123" s="56">
        <v>0.21428571428571427</v>
      </c>
      <c r="DY123" s="55">
        <v>41.199999999999996</v>
      </c>
      <c r="DZ123" s="55">
        <v>0</v>
      </c>
      <c r="EA123" s="44">
        <v>21.8095</v>
      </c>
      <c r="EB123" s="44">
        <v>21.571400000000001</v>
      </c>
      <c r="EC123" s="44">
        <v>24</v>
      </c>
      <c r="ED123" s="44">
        <v>22.952400000000001</v>
      </c>
      <c r="EE123" s="44">
        <v>22.619</v>
      </c>
      <c r="EF123" s="45">
        <v>21</v>
      </c>
      <c r="EG123" s="53">
        <v>2194793.58</v>
      </c>
      <c r="EH123" s="53">
        <v>0</v>
      </c>
      <c r="EI123" s="53">
        <v>0</v>
      </c>
      <c r="EJ123" s="53">
        <v>174804.71000000002</v>
      </c>
      <c r="EK123" s="53">
        <v>343038.77</v>
      </c>
      <c r="EL123" s="53">
        <v>100580.8</v>
      </c>
      <c r="EM123" s="53">
        <v>0</v>
      </c>
      <c r="EN123" s="53">
        <v>151259.38</v>
      </c>
      <c r="EO123" s="53">
        <v>74891.13</v>
      </c>
      <c r="EP123" s="53">
        <v>15784.03</v>
      </c>
      <c r="EQ123" s="53">
        <v>105444.87</v>
      </c>
      <c r="ER123" s="53">
        <v>27976</v>
      </c>
      <c r="ES123" s="53">
        <v>0</v>
      </c>
      <c r="ET123" s="53">
        <v>182325.8</v>
      </c>
      <c r="EU123" s="53">
        <v>602593.18000000005</v>
      </c>
      <c r="EV123" s="53">
        <v>0</v>
      </c>
      <c r="EW123" s="53">
        <v>0</v>
      </c>
      <c r="EX123" s="53">
        <v>54619.03</v>
      </c>
      <c r="EY123" s="53">
        <v>119181.40000000001</v>
      </c>
      <c r="EZ123" s="53">
        <v>17143.669999999998</v>
      </c>
      <c r="FA123" s="53">
        <v>0</v>
      </c>
      <c r="FB123" s="53">
        <v>43816.98</v>
      </c>
      <c r="FC123" s="53">
        <v>10829.67</v>
      </c>
      <c r="FD123" s="53">
        <v>5156.12</v>
      </c>
      <c r="FE123" s="53">
        <v>10865.09</v>
      </c>
      <c r="FF123" s="53">
        <v>0</v>
      </c>
      <c r="FG123" s="53">
        <v>0</v>
      </c>
      <c r="FH123" s="53">
        <v>23836.09</v>
      </c>
      <c r="FI123" s="53">
        <v>248435.22999999998</v>
      </c>
      <c r="FJ123" s="53">
        <v>10973.76</v>
      </c>
      <c r="FK123" s="53">
        <v>0</v>
      </c>
      <c r="FL123" s="53">
        <v>127023.31999999999</v>
      </c>
      <c r="FM123" s="53">
        <v>29913.239999999998</v>
      </c>
      <c r="FN123" s="53">
        <v>13676.31</v>
      </c>
      <c r="FO123" s="53">
        <v>246473.28</v>
      </c>
      <c r="FP123" s="53">
        <v>325098.13</v>
      </c>
      <c r="FQ123" s="53">
        <v>41743.07</v>
      </c>
      <c r="FR123" s="53">
        <v>411963.64</v>
      </c>
      <c r="FS123" s="53">
        <v>22575.599999999999</v>
      </c>
      <c r="FT123" s="53">
        <v>0</v>
      </c>
      <c r="FU123" s="53">
        <v>0</v>
      </c>
      <c r="FV123" s="53">
        <v>49574.16</v>
      </c>
      <c r="FW123" s="53">
        <v>301201.26</v>
      </c>
      <c r="FX123" s="53">
        <v>0</v>
      </c>
      <c r="FY123" s="53">
        <v>0</v>
      </c>
      <c r="FZ123" s="53">
        <v>12009.77</v>
      </c>
      <c r="GA123" s="53">
        <v>9101.81</v>
      </c>
      <c r="GB123" s="53">
        <v>1552.33</v>
      </c>
      <c r="GC123" s="53">
        <v>0</v>
      </c>
      <c r="GD123" s="53">
        <v>63512.98</v>
      </c>
      <c r="GE123" s="53">
        <v>22678.1</v>
      </c>
      <c r="GF123" s="53">
        <v>51673.13</v>
      </c>
      <c r="GG123" s="53">
        <v>28995.24</v>
      </c>
      <c r="GH123" s="53">
        <v>0</v>
      </c>
      <c r="GI123" s="53">
        <v>0</v>
      </c>
      <c r="GJ123" s="53">
        <v>35248.879999999997</v>
      </c>
      <c r="GK123" s="53">
        <v>0</v>
      </c>
      <c r="GL123" s="53">
        <v>0</v>
      </c>
      <c r="GM123" s="53">
        <v>0</v>
      </c>
      <c r="GN123" s="53">
        <v>7332.54</v>
      </c>
      <c r="GO123" s="53">
        <v>0</v>
      </c>
      <c r="GP123" s="53">
        <v>0</v>
      </c>
      <c r="GQ123" s="53">
        <v>0</v>
      </c>
      <c r="GR123" s="53">
        <v>48730</v>
      </c>
      <c r="GS123" s="53">
        <v>0</v>
      </c>
      <c r="GT123" s="53">
        <v>0</v>
      </c>
      <c r="GU123" s="53">
        <v>0</v>
      </c>
      <c r="GV123" s="53">
        <v>0</v>
      </c>
      <c r="GW123" s="53">
        <v>0</v>
      </c>
      <c r="GX123" s="53">
        <v>310</v>
      </c>
      <c r="GY123" s="53">
        <v>0</v>
      </c>
      <c r="GZ123" s="53">
        <v>0</v>
      </c>
      <c r="HA123" s="53">
        <v>0</v>
      </c>
      <c r="HB123" s="53">
        <v>0</v>
      </c>
      <c r="HC123" s="53">
        <v>31081</v>
      </c>
      <c r="HD123" s="53">
        <v>580</v>
      </c>
      <c r="HE123" s="53">
        <v>0</v>
      </c>
      <c r="HF123" s="53">
        <v>22826</v>
      </c>
      <c r="HG123" s="53">
        <v>7727</v>
      </c>
      <c r="HH123" s="53">
        <v>8825.4</v>
      </c>
      <c r="HI123" s="53">
        <v>0</v>
      </c>
      <c r="HJ123" s="53">
        <v>50</v>
      </c>
      <c r="HK123" s="53">
        <v>694524.25</v>
      </c>
      <c r="HL123" s="53">
        <v>0</v>
      </c>
    </row>
    <row r="124" spans="1:220" ht="18" customHeight="1" x14ac:dyDescent="0.3">
      <c r="A124" s="2">
        <v>54002</v>
      </c>
      <c r="B124" s="3" t="s">
        <v>171</v>
      </c>
      <c r="C124" s="3" t="s">
        <v>556</v>
      </c>
      <c r="D124" s="6">
        <v>851.28085206000003</v>
      </c>
      <c r="E124" s="15" t="s">
        <v>172</v>
      </c>
      <c r="F124" s="4">
        <v>894</v>
      </c>
      <c r="G124" s="29">
        <v>2451355.91</v>
      </c>
      <c r="H124" s="29">
        <v>190606.06</v>
      </c>
      <c r="I124" s="29">
        <v>3453531.4</v>
      </c>
      <c r="J124" s="29">
        <v>1471448.17</v>
      </c>
      <c r="K124" s="29">
        <v>1673174.19</v>
      </c>
      <c r="L124" s="29">
        <v>0</v>
      </c>
      <c r="M124" s="29">
        <v>0</v>
      </c>
      <c r="N124" s="29">
        <v>0</v>
      </c>
      <c r="O124" s="29">
        <v>1072976.49</v>
      </c>
      <c r="P124" s="29">
        <v>0</v>
      </c>
      <c r="Q124" s="29">
        <v>209071</v>
      </c>
      <c r="R124" s="29">
        <v>557016.44999999995</v>
      </c>
      <c r="S124" s="29">
        <v>0</v>
      </c>
      <c r="T124" s="29">
        <v>0</v>
      </c>
      <c r="U124" s="29">
        <v>0</v>
      </c>
      <c r="V124" s="29">
        <v>0</v>
      </c>
      <c r="W124" s="29">
        <v>3250864</v>
      </c>
      <c r="X124" s="29">
        <v>0</v>
      </c>
      <c r="Y124" s="29">
        <v>209071</v>
      </c>
      <c r="Z124" s="29">
        <v>0</v>
      </c>
      <c r="AA124" s="29">
        <v>58016</v>
      </c>
      <c r="AB124" s="29">
        <v>4411696</v>
      </c>
      <c r="AC124" s="29">
        <v>0</v>
      </c>
      <c r="AD124" s="29">
        <v>0</v>
      </c>
      <c r="AE124" s="29">
        <v>177253.6</v>
      </c>
      <c r="AF124" s="29">
        <v>0</v>
      </c>
      <c r="AG124" s="29">
        <v>0</v>
      </c>
      <c r="AH124" s="29">
        <v>957373.37999999989</v>
      </c>
      <c r="AI124" s="29">
        <v>93175.48</v>
      </c>
      <c r="AJ124" s="29">
        <v>0</v>
      </c>
      <c r="AK124" s="29">
        <v>0</v>
      </c>
      <c r="AL124" s="29">
        <v>0</v>
      </c>
      <c r="AM124" s="29">
        <v>0</v>
      </c>
      <c r="AN124" s="29">
        <v>638570.53</v>
      </c>
      <c r="AO124" s="29">
        <v>922742.98</v>
      </c>
      <c r="AP124" s="29">
        <v>275297.84999999998</v>
      </c>
      <c r="AQ124" s="29">
        <v>0</v>
      </c>
      <c r="AR124" s="29">
        <v>1059136.56</v>
      </c>
      <c r="AS124" s="29">
        <v>739948.77</v>
      </c>
      <c r="AT124" s="29">
        <v>50976.29</v>
      </c>
      <c r="AU124" s="29">
        <v>10389.030000000001</v>
      </c>
      <c r="AV124" s="29">
        <v>86567.93</v>
      </c>
      <c r="AW124" s="29">
        <v>0</v>
      </c>
      <c r="AX124" s="29">
        <v>324200.42000000004</v>
      </c>
      <c r="AY124" s="29">
        <v>13325.99</v>
      </c>
      <c r="AZ124" s="29">
        <v>1024</v>
      </c>
      <c r="BA124" s="29">
        <v>0</v>
      </c>
      <c r="BB124" s="29">
        <v>75766</v>
      </c>
      <c r="BC124" s="29">
        <v>278132.78000000003</v>
      </c>
      <c r="BD124" s="29">
        <v>170293</v>
      </c>
      <c r="BE124" s="29">
        <v>0</v>
      </c>
      <c r="BF124" s="29">
        <v>0</v>
      </c>
      <c r="BG124" s="29">
        <v>0</v>
      </c>
      <c r="BH124" s="29">
        <v>0</v>
      </c>
      <c r="BI124" s="29">
        <v>18982.61</v>
      </c>
      <c r="BJ124" s="29">
        <v>434104.55000000005</v>
      </c>
      <c r="BK124" s="29">
        <v>73780.960000000006</v>
      </c>
      <c r="BL124" s="29">
        <v>0</v>
      </c>
      <c r="BM124" s="29">
        <v>0</v>
      </c>
      <c r="BN124" s="29">
        <v>0</v>
      </c>
      <c r="BO124" s="29">
        <v>4841.83</v>
      </c>
      <c r="BP124" s="29">
        <v>71381.289999999994</v>
      </c>
      <c r="BQ124" s="29">
        <v>0</v>
      </c>
      <c r="BR124" s="29">
        <v>0</v>
      </c>
      <c r="BS124" s="29">
        <v>0</v>
      </c>
      <c r="BT124" s="29">
        <v>0</v>
      </c>
      <c r="BU124" s="29">
        <v>0</v>
      </c>
      <c r="BV124" s="29">
        <v>0</v>
      </c>
      <c r="BW124" s="29">
        <v>0</v>
      </c>
      <c r="BX124" s="29">
        <v>0</v>
      </c>
      <c r="BY124" s="29">
        <v>0</v>
      </c>
      <c r="BZ124" s="29">
        <v>0</v>
      </c>
      <c r="CA124" s="29">
        <v>0</v>
      </c>
      <c r="CB124" s="29">
        <v>0</v>
      </c>
      <c r="CC124" s="29">
        <v>0</v>
      </c>
      <c r="CD124" s="29">
        <v>0</v>
      </c>
      <c r="CE124" s="29">
        <v>0</v>
      </c>
      <c r="CF124" s="29">
        <v>10838.511021211838</v>
      </c>
      <c r="CG124" s="29">
        <v>1072815.78</v>
      </c>
      <c r="CH124" s="29">
        <v>2558593.91</v>
      </c>
      <c r="CI124" s="29">
        <v>267696.83</v>
      </c>
      <c r="CJ124" s="29">
        <v>0</v>
      </c>
      <c r="CK124" s="29">
        <v>8491834.3300000001</v>
      </c>
      <c r="CL124" s="29">
        <v>3755548.29</v>
      </c>
      <c r="CM124" s="29">
        <v>0</v>
      </c>
      <c r="CN124" s="29">
        <v>0</v>
      </c>
      <c r="CO124" s="29">
        <v>619267.85</v>
      </c>
      <c r="CP124" s="29">
        <v>107777.34</v>
      </c>
      <c r="CQ124" s="29">
        <v>0</v>
      </c>
      <c r="CR124" s="29">
        <v>0</v>
      </c>
      <c r="CS124" s="29">
        <v>563096.23</v>
      </c>
      <c r="CT124" s="29">
        <v>154791.70000000001</v>
      </c>
      <c r="CU124" s="5">
        <v>1.512</v>
      </c>
      <c r="CV124" s="5">
        <v>3.383</v>
      </c>
      <c r="CW124" s="5">
        <v>7.0010000000000003</v>
      </c>
      <c r="CX124" s="5">
        <v>1.5669999999999999</v>
      </c>
      <c r="CY124" s="5">
        <v>2.5550000000000002</v>
      </c>
      <c r="CZ124" s="5">
        <v>0</v>
      </c>
      <c r="DA124" s="5"/>
      <c r="DB124" s="13">
        <v>491098271</v>
      </c>
      <c r="DC124" s="13">
        <v>126982240</v>
      </c>
      <c r="DD124" s="13">
        <v>90785263</v>
      </c>
      <c r="DE124" s="4">
        <v>226</v>
      </c>
      <c r="DF124" s="4">
        <v>914</v>
      </c>
      <c r="DG124" s="6">
        <v>21</v>
      </c>
      <c r="DH124" s="6">
        <v>32</v>
      </c>
      <c r="DI124" s="6">
        <v>897</v>
      </c>
      <c r="DJ124" s="5">
        <v>2.8999999999999998E-2</v>
      </c>
      <c r="DK124" s="41">
        <v>0.65900000000000003</v>
      </c>
      <c r="DL124" s="41">
        <f>DE124/DF124</f>
        <v>0.24726477024070023</v>
      </c>
      <c r="DM124" s="4">
        <f>DF124/(DY124+DZ124)</f>
        <v>11.899492253612813</v>
      </c>
      <c r="DN124" s="41">
        <f>(DQ124+DR124)/(DT124+DU124)</f>
        <v>0.88834814698137365</v>
      </c>
      <c r="DO124" s="43">
        <v>28</v>
      </c>
      <c r="DP124" s="28">
        <v>19.619631901840492</v>
      </c>
      <c r="DQ124" s="28">
        <v>595.60045398773013</v>
      </c>
      <c r="DR124" s="28">
        <v>210.39595598542195</v>
      </c>
      <c r="DS124" s="28">
        <v>19.619631901840492</v>
      </c>
      <c r="DT124" s="28">
        <v>689.28914110429446</v>
      </c>
      <c r="DU124" s="28">
        <v>218.00876086347071</v>
      </c>
      <c r="DV124" s="54">
        <v>46212.483465774436</v>
      </c>
      <c r="DW124" s="55">
        <v>14.948717948717949</v>
      </c>
      <c r="DX124" s="56">
        <v>0.19230769230769232</v>
      </c>
      <c r="DY124" s="55">
        <v>76.809999999999988</v>
      </c>
      <c r="DZ124" s="55">
        <v>0</v>
      </c>
      <c r="EA124" s="44">
        <v>17.166699999999999</v>
      </c>
      <c r="EB124" s="44">
        <v>19.125</v>
      </c>
      <c r="EC124" s="44">
        <v>21.833300000000001</v>
      </c>
      <c r="ED124" s="44">
        <v>20.166699999999999</v>
      </c>
      <c r="EE124" s="44">
        <v>19.708300000000001</v>
      </c>
      <c r="EF124" s="45">
        <v>24</v>
      </c>
      <c r="EG124" s="53">
        <v>3835897.4099999992</v>
      </c>
      <c r="EH124" s="53">
        <v>136073.22999999998</v>
      </c>
      <c r="EI124" s="53">
        <v>0</v>
      </c>
      <c r="EJ124" s="53">
        <v>681222.28999999992</v>
      </c>
      <c r="EK124" s="53">
        <v>648366.47</v>
      </c>
      <c r="EL124" s="53">
        <v>179496.83</v>
      </c>
      <c r="EM124" s="53">
        <v>0</v>
      </c>
      <c r="EN124" s="53">
        <v>394214.57</v>
      </c>
      <c r="EO124" s="53">
        <v>332076.03000000003</v>
      </c>
      <c r="EP124" s="53">
        <v>197828.19</v>
      </c>
      <c r="EQ124" s="53">
        <v>56478.31</v>
      </c>
      <c r="ER124" s="53">
        <v>80416.08</v>
      </c>
      <c r="ES124" s="53">
        <v>0</v>
      </c>
      <c r="ET124" s="53">
        <v>213589.97</v>
      </c>
      <c r="EU124" s="53">
        <v>1055534.68</v>
      </c>
      <c r="EV124" s="53">
        <v>40024.740000000005</v>
      </c>
      <c r="EW124" s="53">
        <v>0</v>
      </c>
      <c r="EX124" s="53">
        <v>169429.79</v>
      </c>
      <c r="EY124" s="53">
        <v>214549.55</v>
      </c>
      <c r="EZ124" s="53">
        <v>57578.29</v>
      </c>
      <c r="FA124" s="53">
        <v>0</v>
      </c>
      <c r="FB124" s="53">
        <v>119602.26</v>
      </c>
      <c r="FC124" s="53">
        <v>136167.97</v>
      </c>
      <c r="FD124" s="53">
        <v>71574.850000000006</v>
      </c>
      <c r="FE124" s="53">
        <v>7443.02</v>
      </c>
      <c r="FF124" s="53">
        <v>6151.85</v>
      </c>
      <c r="FG124" s="53">
        <v>0</v>
      </c>
      <c r="FH124" s="53">
        <v>33394.31</v>
      </c>
      <c r="FI124" s="53">
        <v>256203.78</v>
      </c>
      <c r="FJ124" s="53">
        <v>8337.4600000000009</v>
      </c>
      <c r="FK124" s="53">
        <v>0</v>
      </c>
      <c r="FL124" s="53">
        <v>195889.44</v>
      </c>
      <c r="FM124" s="53">
        <v>79400.47</v>
      </c>
      <c r="FN124" s="53">
        <v>28377.64</v>
      </c>
      <c r="FO124" s="53">
        <v>30900</v>
      </c>
      <c r="FP124" s="53">
        <v>392004.84</v>
      </c>
      <c r="FQ124" s="53">
        <v>37071.71</v>
      </c>
      <c r="FR124" s="53">
        <v>73020.219999999987</v>
      </c>
      <c r="FS124" s="53">
        <v>423.05</v>
      </c>
      <c r="FT124" s="53">
        <v>0</v>
      </c>
      <c r="FU124" s="53">
        <v>0</v>
      </c>
      <c r="FV124" s="53">
        <v>59182.34</v>
      </c>
      <c r="FW124" s="53">
        <v>206509.93</v>
      </c>
      <c r="FX124" s="53">
        <v>2785.81</v>
      </c>
      <c r="FY124" s="53">
        <v>0</v>
      </c>
      <c r="FZ124" s="53">
        <v>23555.120000000003</v>
      </c>
      <c r="GA124" s="53">
        <v>40901.39</v>
      </c>
      <c r="GB124" s="53">
        <v>8389.19</v>
      </c>
      <c r="GC124" s="53">
        <v>0</v>
      </c>
      <c r="GD124" s="53">
        <v>94111.03</v>
      </c>
      <c r="GE124" s="53">
        <v>186176.75</v>
      </c>
      <c r="GF124" s="53">
        <v>336375.8</v>
      </c>
      <c r="GG124" s="53">
        <v>581.16999999999996</v>
      </c>
      <c r="GH124" s="53">
        <v>0</v>
      </c>
      <c r="GI124" s="53">
        <v>0</v>
      </c>
      <c r="GJ124" s="53">
        <v>19104.43</v>
      </c>
      <c r="GK124" s="53">
        <v>193650.6</v>
      </c>
      <c r="GL124" s="53">
        <v>0</v>
      </c>
      <c r="GM124" s="53">
        <v>0</v>
      </c>
      <c r="GN124" s="53">
        <v>13325.99</v>
      </c>
      <c r="GO124" s="53">
        <v>1024</v>
      </c>
      <c r="GP124" s="53">
        <v>0</v>
      </c>
      <c r="GQ124" s="53">
        <v>44866</v>
      </c>
      <c r="GR124" s="53">
        <v>278132.78000000003</v>
      </c>
      <c r="GS124" s="53">
        <v>166494</v>
      </c>
      <c r="GT124" s="53">
        <v>0</v>
      </c>
      <c r="GU124" s="53">
        <v>0</v>
      </c>
      <c r="GV124" s="53">
        <v>0</v>
      </c>
      <c r="GW124" s="53">
        <v>0</v>
      </c>
      <c r="GX124" s="53">
        <v>13525.61</v>
      </c>
      <c r="GY124" s="53">
        <v>4736</v>
      </c>
      <c r="GZ124" s="53">
        <v>0</v>
      </c>
      <c r="HA124" s="53">
        <v>0</v>
      </c>
      <c r="HB124" s="53">
        <v>2578.44</v>
      </c>
      <c r="HC124" s="53">
        <v>13306.06</v>
      </c>
      <c r="HD124" s="53">
        <v>1455.9</v>
      </c>
      <c r="HE124" s="53">
        <v>0</v>
      </c>
      <c r="HF124" s="53">
        <v>59203.86</v>
      </c>
      <c r="HG124" s="53">
        <v>57097.14</v>
      </c>
      <c r="HH124" s="53">
        <v>6654.75</v>
      </c>
      <c r="HI124" s="53">
        <v>0</v>
      </c>
      <c r="HJ124" s="53">
        <v>0</v>
      </c>
      <c r="HK124" s="53">
        <v>0</v>
      </c>
      <c r="HL124" s="53">
        <v>4386.37</v>
      </c>
    </row>
    <row r="125" spans="1:220" ht="18" customHeight="1" x14ac:dyDescent="0.3">
      <c r="A125" s="2">
        <v>15003</v>
      </c>
      <c r="B125" s="3" t="s">
        <v>49</v>
      </c>
      <c r="C125" s="3" t="s">
        <v>471</v>
      </c>
      <c r="D125" s="6">
        <v>200.381409109999</v>
      </c>
      <c r="E125" s="15" t="s">
        <v>47</v>
      </c>
      <c r="F125" s="4">
        <v>178</v>
      </c>
      <c r="G125" s="29">
        <v>116211.74</v>
      </c>
      <c r="H125" s="29">
        <v>4227.6499999999996</v>
      </c>
      <c r="I125" s="29">
        <v>1255142.52</v>
      </c>
      <c r="J125" s="29">
        <v>545033.14</v>
      </c>
      <c r="K125" s="29">
        <v>35648</v>
      </c>
      <c r="L125" s="29">
        <v>0</v>
      </c>
      <c r="M125" s="29">
        <v>0</v>
      </c>
      <c r="N125" s="29">
        <v>17788</v>
      </c>
      <c r="O125" s="29">
        <v>26672.639999999999</v>
      </c>
      <c r="P125" s="29">
        <v>0</v>
      </c>
      <c r="Q125" s="29">
        <v>382743</v>
      </c>
      <c r="R125" s="29">
        <v>69437</v>
      </c>
      <c r="S125" s="29">
        <v>0</v>
      </c>
      <c r="T125" s="29">
        <v>0</v>
      </c>
      <c r="U125" s="29">
        <v>0</v>
      </c>
      <c r="V125" s="29">
        <v>0</v>
      </c>
      <c r="W125" s="29">
        <v>1242300</v>
      </c>
      <c r="X125" s="29">
        <v>0</v>
      </c>
      <c r="Y125" s="29">
        <v>382743</v>
      </c>
      <c r="Z125" s="29">
        <v>0</v>
      </c>
      <c r="AA125" s="29">
        <v>64848</v>
      </c>
      <c r="AB125" s="29">
        <v>1642418.1800000002</v>
      </c>
      <c r="AC125" s="29">
        <v>0</v>
      </c>
      <c r="AD125" s="29">
        <v>0</v>
      </c>
      <c r="AE125" s="29">
        <v>129178.67</v>
      </c>
      <c r="AF125" s="29">
        <v>0</v>
      </c>
      <c r="AG125" s="29">
        <v>0</v>
      </c>
      <c r="AH125" s="29">
        <v>324047.25999999995</v>
      </c>
      <c r="AI125" s="29">
        <v>209.52</v>
      </c>
      <c r="AJ125" s="29">
        <v>0</v>
      </c>
      <c r="AK125" s="29">
        <v>0</v>
      </c>
      <c r="AL125" s="29">
        <v>0</v>
      </c>
      <c r="AM125" s="29">
        <v>0</v>
      </c>
      <c r="AN125" s="29">
        <v>384963.13</v>
      </c>
      <c r="AO125" s="29">
        <v>393789.26</v>
      </c>
      <c r="AP125" s="29">
        <v>154317.01</v>
      </c>
      <c r="AQ125" s="29">
        <v>0</v>
      </c>
      <c r="AR125" s="29">
        <v>446910.11</v>
      </c>
      <c r="AS125" s="29">
        <v>185870.46</v>
      </c>
      <c r="AT125" s="29">
        <v>4048.94</v>
      </c>
      <c r="AU125" s="29">
        <v>0</v>
      </c>
      <c r="AV125" s="29">
        <v>0</v>
      </c>
      <c r="AW125" s="29">
        <v>0</v>
      </c>
      <c r="AX125" s="29">
        <v>79907.33</v>
      </c>
      <c r="AY125" s="29">
        <v>0</v>
      </c>
      <c r="AZ125" s="29">
        <v>0</v>
      </c>
      <c r="BA125" s="29">
        <v>0</v>
      </c>
      <c r="BB125" s="29">
        <v>45924.71</v>
      </c>
      <c r="BC125" s="29">
        <v>77854.740000000005</v>
      </c>
      <c r="BD125" s="29">
        <v>216176</v>
      </c>
      <c r="BE125" s="29">
        <v>212</v>
      </c>
      <c r="BF125" s="29">
        <v>0</v>
      </c>
      <c r="BG125" s="29">
        <v>0</v>
      </c>
      <c r="BH125" s="29">
        <v>0</v>
      </c>
      <c r="BI125" s="29">
        <v>0</v>
      </c>
      <c r="BJ125" s="29">
        <v>170713.32</v>
      </c>
      <c r="BK125" s="29">
        <v>79016.31</v>
      </c>
      <c r="BL125" s="29">
        <v>0</v>
      </c>
      <c r="BM125" s="29">
        <v>0</v>
      </c>
      <c r="BN125" s="29">
        <v>0</v>
      </c>
      <c r="BO125" s="29">
        <v>0</v>
      </c>
      <c r="BP125" s="29">
        <v>32922.870000000003</v>
      </c>
      <c r="BQ125" s="29">
        <v>0</v>
      </c>
      <c r="BR125" s="29">
        <v>0</v>
      </c>
      <c r="BS125" s="29">
        <v>0</v>
      </c>
      <c r="BT125" s="29">
        <v>0</v>
      </c>
      <c r="BU125" s="29">
        <v>0</v>
      </c>
      <c r="BV125" s="29">
        <v>0</v>
      </c>
      <c r="BW125" s="29">
        <v>0</v>
      </c>
      <c r="BX125" s="29">
        <v>0</v>
      </c>
      <c r="BY125" s="29">
        <v>0</v>
      </c>
      <c r="BZ125" s="29">
        <v>0</v>
      </c>
      <c r="CA125" s="29">
        <v>0</v>
      </c>
      <c r="CB125" s="29">
        <v>0</v>
      </c>
      <c r="CC125" s="29">
        <v>0</v>
      </c>
      <c r="CD125" s="29">
        <v>0</v>
      </c>
      <c r="CE125" s="29">
        <v>0</v>
      </c>
      <c r="CF125" s="29">
        <v>21931.325695520627</v>
      </c>
      <c r="CG125" s="29">
        <v>226154.02</v>
      </c>
      <c r="CH125" s="29">
        <v>2583.67</v>
      </c>
      <c r="CI125" s="29">
        <v>46915.82</v>
      </c>
      <c r="CJ125" s="29">
        <v>0</v>
      </c>
      <c r="CK125" s="29">
        <v>2384551.09</v>
      </c>
      <c r="CL125" s="29">
        <v>2042118.81</v>
      </c>
      <c r="CM125" s="29">
        <v>0</v>
      </c>
      <c r="CN125" s="29">
        <v>0</v>
      </c>
      <c r="CO125" s="29">
        <v>151641.34</v>
      </c>
      <c r="CP125" s="29">
        <v>0</v>
      </c>
      <c r="CQ125" s="29">
        <v>0</v>
      </c>
      <c r="CR125" s="29">
        <v>0</v>
      </c>
      <c r="CS125" s="29">
        <v>268135.11</v>
      </c>
      <c r="CT125" s="29">
        <v>0</v>
      </c>
      <c r="CU125" s="5">
        <v>1.512</v>
      </c>
      <c r="CV125" s="5">
        <v>3.383</v>
      </c>
      <c r="CW125" s="5">
        <v>7.0010000000000003</v>
      </c>
      <c r="CX125" s="5">
        <v>1.5669999999999999</v>
      </c>
      <c r="CY125" s="5">
        <v>2.0489999999999999</v>
      </c>
      <c r="CZ125" s="5">
        <v>0</v>
      </c>
      <c r="DA125" s="5"/>
      <c r="DB125" s="13">
        <v>12000966</v>
      </c>
      <c r="DC125" s="13">
        <v>175483</v>
      </c>
      <c r="DD125" s="13">
        <v>532215</v>
      </c>
      <c r="DE125" s="4">
        <v>34</v>
      </c>
      <c r="DF125" s="4">
        <v>178</v>
      </c>
      <c r="DG125" s="6">
        <v>38</v>
      </c>
      <c r="DH125" s="6">
        <v>3</v>
      </c>
      <c r="DI125" s="6">
        <v>179</v>
      </c>
      <c r="DJ125" s="5">
        <v>3.6000000000000004E-2</v>
      </c>
      <c r="DK125" s="41"/>
      <c r="DL125" s="41">
        <f>DE125/DF125</f>
        <v>0.19101123595505617</v>
      </c>
      <c r="DM125" s="4">
        <f>DF125/(DY125+DZ125)</f>
        <v>8.2829222894369412</v>
      </c>
      <c r="DN125" s="41">
        <f>(DQ125+DR125)/(DT125+DU125)</f>
        <v>0.95372197774834611</v>
      </c>
      <c r="DO125" s="43">
        <v>14</v>
      </c>
      <c r="DP125" s="28">
        <v>0</v>
      </c>
      <c r="DQ125" s="28">
        <v>120.45469507101086</v>
      </c>
      <c r="DR125" s="28">
        <v>47.387987012987011</v>
      </c>
      <c r="DS125" s="28">
        <v>0</v>
      </c>
      <c r="DT125" s="28">
        <v>123.76623376623375</v>
      </c>
      <c r="DU125" s="28">
        <v>52.220779220779221</v>
      </c>
      <c r="DV125" s="54">
        <v>48269.010275824745</v>
      </c>
      <c r="DW125" s="55">
        <v>13.590909090909092</v>
      </c>
      <c r="DX125" s="56">
        <v>0.40909090909090912</v>
      </c>
      <c r="DY125" s="55">
        <v>21.490000000000016</v>
      </c>
      <c r="DZ125" s="55">
        <v>0</v>
      </c>
      <c r="EA125" s="44">
        <v>13.2727</v>
      </c>
      <c r="EB125" s="44">
        <v>14.3636</v>
      </c>
      <c r="EC125" s="44">
        <v>14.454499999999999</v>
      </c>
      <c r="ED125" s="44">
        <v>14.3636</v>
      </c>
      <c r="EE125" s="44">
        <v>14.181800000000001</v>
      </c>
      <c r="EF125" s="45">
        <v>11</v>
      </c>
      <c r="EG125" s="53">
        <v>1248310.0199999998</v>
      </c>
      <c r="EH125" s="53">
        <v>183.6</v>
      </c>
      <c r="EI125" s="53">
        <v>0</v>
      </c>
      <c r="EJ125" s="53">
        <v>257794.28999999998</v>
      </c>
      <c r="EK125" s="53">
        <v>295833.33</v>
      </c>
      <c r="EL125" s="53">
        <v>82778.539999999994</v>
      </c>
      <c r="EM125" s="53">
        <v>0</v>
      </c>
      <c r="EN125" s="53">
        <v>156410.32</v>
      </c>
      <c r="EO125" s="53">
        <v>89168.6</v>
      </c>
      <c r="EP125" s="53">
        <v>87541.95</v>
      </c>
      <c r="EQ125" s="53">
        <v>0</v>
      </c>
      <c r="ER125" s="53">
        <v>0</v>
      </c>
      <c r="ES125" s="53">
        <v>0</v>
      </c>
      <c r="ET125" s="53">
        <v>41927.9</v>
      </c>
      <c r="EU125" s="53">
        <v>465748.29</v>
      </c>
      <c r="EV125" s="53">
        <v>25.92</v>
      </c>
      <c r="EW125" s="53">
        <v>0</v>
      </c>
      <c r="EX125" s="53">
        <v>106443.72</v>
      </c>
      <c r="EY125" s="53">
        <v>96861.45</v>
      </c>
      <c r="EZ125" s="53">
        <v>50786.68</v>
      </c>
      <c r="FA125" s="53">
        <v>0</v>
      </c>
      <c r="FB125" s="53">
        <v>58994.07</v>
      </c>
      <c r="FC125" s="53">
        <v>32505.19</v>
      </c>
      <c r="FD125" s="53">
        <v>45766.95</v>
      </c>
      <c r="FE125" s="53">
        <v>0</v>
      </c>
      <c r="FF125" s="53">
        <v>0</v>
      </c>
      <c r="FG125" s="53">
        <v>0</v>
      </c>
      <c r="FH125" s="53">
        <v>5401.1</v>
      </c>
      <c r="FI125" s="53">
        <v>149464.34000000003</v>
      </c>
      <c r="FJ125" s="53">
        <v>0</v>
      </c>
      <c r="FK125" s="53">
        <v>0</v>
      </c>
      <c r="FL125" s="53">
        <v>172206.21999999997</v>
      </c>
      <c r="FM125" s="53">
        <v>58042.95</v>
      </c>
      <c r="FN125" s="53">
        <v>9781.36</v>
      </c>
      <c r="FO125" s="53">
        <v>0</v>
      </c>
      <c r="FP125" s="53">
        <v>243253.4</v>
      </c>
      <c r="FQ125" s="53">
        <v>24786.36</v>
      </c>
      <c r="FR125" s="53">
        <v>38648.75</v>
      </c>
      <c r="FS125" s="53">
        <v>0</v>
      </c>
      <c r="FT125" s="53">
        <v>0</v>
      </c>
      <c r="FU125" s="53">
        <v>0</v>
      </c>
      <c r="FV125" s="53">
        <v>18092.55</v>
      </c>
      <c r="FW125" s="53">
        <v>153400.46</v>
      </c>
      <c r="FX125" s="53">
        <v>0</v>
      </c>
      <c r="FY125" s="53">
        <v>0</v>
      </c>
      <c r="FZ125" s="53">
        <v>8896.56</v>
      </c>
      <c r="GA125" s="53">
        <v>7575.51</v>
      </c>
      <c r="GB125" s="53">
        <v>10536.86</v>
      </c>
      <c r="GC125" s="53">
        <v>0</v>
      </c>
      <c r="GD125" s="53">
        <v>40420.92</v>
      </c>
      <c r="GE125" s="53">
        <v>30579.91</v>
      </c>
      <c r="GF125" s="53">
        <v>130011.08</v>
      </c>
      <c r="GG125" s="53">
        <v>0</v>
      </c>
      <c r="GH125" s="53">
        <v>0</v>
      </c>
      <c r="GI125" s="53">
        <v>0</v>
      </c>
      <c r="GJ125" s="53">
        <v>13317.34</v>
      </c>
      <c r="GK125" s="53">
        <v>76494</v>
      </c>
      <c r="GL125" s="53">
        <v>0</v>
      </c>
      <c r="GM125" s="53">
        <v>0</v>
      </c>
      <c r="GN125" s="53">
        <v>9891.66</v>
      </c>
      <c r="GO125" s="53">
        <v>0</v>
      </c>
      <c r="GP125" s="53">
        <v>0</v>
      </c>
      <c r="GQ125" s="53">
        <v>45924.71</v>
      </c>
      <c r="GR125" s="53">
        <v>3994.74</v>
      </c>
      <c r="GS125" s="53">
        <v>216176</v>
      </c>
      <c r="GT125" s="53">
        <v>212</v>
      </c>
      <c r="GU125" s="53">
        <v>0</v>
      </c>
      <c r="GV125" s="53">
        <v>0</v>
      </c>
      <c r="GW125" s="53">
        <v>0</v>
      </c>
      <c r="GX125" s="53">
        <v>0</v>
      </c>
      <c r="GY125" s="53">
        <v>2227</v>
      </c>
      <c r="GZ125" s="53">
        <v>0</v>
      </c>
      <c r="HA125" s="53">
        <v>0</v>
      </c>
      <c r="HB125" s="53">
        <v>444</v>
      </c>
      <c r="HC125" s="53">
        <v>14492.33</v>
      </c>
      <c r="HD125" s="53">
        <v>433.57</v>
      </c>
      <c r="HE125" s="53">
        <v>0</v>
      </c>
      <c r="HF125" s="53">
        <v>21691.4</v>
      </c>
      <c r="HG125" s="53">
        <v>8830.4</v>
      </c>
      <c r="HH125" s="53">
        <v>3138.19</v>
      </c>
      <c r="HI125" s="53">
        <v>0</v>
      </c>
      <c r="HJ125" s="53">
        <v>0</v>
      </c>
      <c r="HK125" s="53">
        <v>0</v>
      </c>
      <c r="HL125" s="53">
        <v>1168.44</v>
      </c>
    </row>
    <row r="126" spans="1:220" ht="18" customHeight="1" x14ac:dyDescent="0.3">
      <c r="A126" s="2">
        <v>26005</v>
      </c>
      <c r="B126" s="3" t="s">
        <v>83</v>
      </c>
      <c r="C126" s="3" t="s">
        <v>495</v>
      </c>
      <c r="D126" s="6">
        <v>316.05185461999901</v>
      </c>
      <c r="E126" s="15" t="s">
        <v>81</v>
      </c>
      <c r="F126" s="4">
        <v>51</v>
      </c>
      <c r="G126" s="29">
        <v>631774.98</v>
      </c>
      <c r="H126" s="29">
        <v>4431.4799999999996</v>
      </c>
      <c r="I126" s="29">
        <v>311457.86</v>
      </c>
      <c r="J126" s="29">
        <v>82388.77</v>
      </c>
      <c r="K126" s="29">
        <v>46729.09</v>
      </c>
      <c r="L126" s="29">
        <v>0</v>
      </c>
      <c r="M126" s="29">
        <v>0</v>
      </c>
      <c r="N126" s="29">
        <v>2521</v>
      </c>
      <c r="O126" s="29">
        <v>231874.16</v>
      </c>
      <c r="P126" s="29">
        <v>0</v>
      </c>
      <c r="Q126" s="29">
        <v>0</v>
      </c>
      <c r="R126" s="29">
        <v>17127.57</v>
      </c>
      <c r="S126" s="29">
        <v>0</v>
      </c>
      <c r="T126" s="29">
        <v>0</v>
      </c>
      <c r="U126" s="29">
        <v>0</v>
      </c>
      <c r="V126" s="29">
        <v>0</v>
      </c>
      <c r="W126" s="29">
        <v>292738</v>
      </c>
      <c r="X126" s="29">
        <v>0</v>
      </c>
      <c r="Y126" s="29">
        <v>0</v>
      </c>
      <c r="Z126" s="29">
        <v>0</v>
      </c>
      <c r="AA126" s="29">
        <v>61051</v>
      </c>
      <c r="AB126" s="29">
        <v>795723.44000000006</v>
      </c>
      <c r="AC126" s="29">
        <v>21883.08</v>
      </c>
      <c r="AD126" s="29">
        <v>0</v>
      </c>
      <c r="AE126" s="29">
        <v>2215.56</v>
      </c>
      <c r="AF126" s="29">
        <v>0</v>
      </c>
      <c r="AG126" s="29">
        <v>0</v>
      </c>
      <c r="AH126" s="29">
        <v>122033.11000000002</v>
      </c>
      <c r="AI126" s="29">
        <v>9847.5499999999993</v>
      </c>
      <c r="AJ126" s="29">
        <v>0</v>
      </c>
      <c r="AK126" s="29">
        <v>0</v>
      </c>
      <c r="AL126" s="29">
        <v>0</v>
      </c>
      <c r="AM126" s="29">
        <v>0</v>
      </c>
      <c r="AN126" s="29">
        <v>79748.479999999996</v>
      </c>
      <c r="AO126" s="29">
        <v>193405.15</v>
      </c>
      <c r="AP126" s="29">
        <v>73658.600000000006</v>
      </c>
      <c r="AQ126" s="29">
        <v>0</v>
      </c>
      <c r="AR126" s="29">
        <v>171599.32</v>
      </c>
      <c r="AS126" s="29">
        <v>49272.66</v>
      </c>
      <c r="AT126" s="29">
        <v>2695.8</v>
      </c>
      <c r="AU126" s="29">
        <v>0</v>
      </c>
      <c r="AV126" s="29">
        <v>10452</v>
      </c>
      <c r="AW126" s="29">
        <v>0</v>
      </c>
      <c r="AX126" s="29">
        <v>924.15</v>
      </c>
      <c r="AY126" s="29">
        <v>6751.16</v>
      </c>
      <c r="AZ126" s="29">
        <v>0</v>
      </c>
      <c r="BA126" s="29">
        <v>2449.75</v>
      </c>
      <c r="BB126" s="29">
        <v>0</v>
      </c>
      <c r="BC126" s="29">
        <v>2249.59</v>
      </c>
      <c r="BD126" s="29">
        <v>259.99</v>
      </c>
      <c r="BE126" s="29">
        <v>0</v>
      </c>
      <c r="BF126" s="29">
        <v>0</v>
      </c>
      <c r="BG126" s="29">
        <v>0</v>
      </c>
      <c r="BH126" s="29">
        <v>0</v>
      </c>
      <c r="BI126" s="29">
        <v>0</v>
      </c>
      <c r="BJ126" s="29">
        <v>21277.45</v>
      </c>
      <c r="BK126" s="29">
        <v>477.34</v>
      </c>
      <c r="BL126" s="29">
        <v>0</v>
      </c>
      <c r="BM126" s="29">
        <v>0</v>
      </c>
      <c r="BN126" s="29">
        <v>0</v>
      </c>
      <c r="BO126" s="29">
        <v>0</v>
      </c>
      <c r="BP126" s="29">
        <v>0</v>
      </c>
      <c r="BQ126" s="29">
        <v>0</v>
      </c>
      <c r="BR126" s="29">
        <v>0</v>
      </c>
      <c r="BS126" s="29">
        <v>0</v>
      </c>
      <c r="BT126" s="29">
        <v>0</v>
      </c>
      <c r="BU126" s="29">
        <v>0</v>
      </c>
      <c r="BV126" s="29">
        <v>0</v>
      </c>
      <c r="BW126" s="29">
        <v>0</v>
      </c>
      <c r="BX126" s="29">
        <v>0</v>
      </c>
      <c r="BY126" s="29">
        <v>0</v>
      </c>
      <c r="BZ126" s="29">
        <v>0</v>
      </c>
      <c r="CA126" s="29">
        <v>0</v>
      </c>
      <c r="CB126" s="29">
        <v>0</v>
      </c>
      <c r="CC126" s="29">
        <v>0</v>
      </c>
      <c r="CD126" s="29">
        <v>0</v>
      </c>
      <c r="CE126" s="29">
        <v>0</v>
      </c>
      <c r="CF126" s="29">
        <v>21555.605597254002</v>
      </c>
      <c r="CG126" s="29">
        <v>228074.93</v>
      </c>
      <c r="CH126" s="29">
        <v>15475.91</v>
      </c>
      <c r="CI126" s="29">
        <v>430918.23</v>
      </c>
      <c r="CJ126" s="29">
        <v>0</v>
      </c>
      <c r="CK126" s="29">
        <v>2496395.6</v>
      </c>
      <c r="CL126" s="29">
        <v>767107.03</v>
      </c>
      <c r="CM126" s="29">
        <v>2912.98</v>
      </c>
      <c r="CN126" s="29">
        <v>0</v>
      </c>
      <c r="CO126" s="29">
        <v>43353.18</v>
      </c>
      <c r="CP126" s="29">
        <v>0</v>
      </c>
      <c r="CQ126" s="29">
        <v>0</v>
      </c>
      <c r="CR126" s="29">
        <v>0</v>
      </c>
      <c r="CS126" s="29">
        <v>78233.119999999995</v>
      </c>
      <c r="CT126" s="29">
        <v>0</v>
      </c>
      <c r="CU126" s="5">
        <v>2.4500000000000002</v>
      </c>
      <c r="CV126" s="5">
        <v>5.4820000000000002</v>
      </c>
      <c r="CW126" s="5">
        <v>11.344000000000001</v>
      </c>
      <c r="CX126" s="5">
        <v>1.5669999999999999</v>
      </c>
      <c r="CY126" s="5">
        <v>0.5</v>
      </c>
      <c r="CZ126" s="5">
        <v>0</v>
      </c>
      <c r="DA126" s="5" t="s">
        <v>430</v>
      </c>
      <c r="DB126" s="13">
        <v>123989634</v>
      </c>
      <c r="DC126" s="13">
        <v>17863917</v>
      </c>
      <c r="DD126" s="13">
        <v>11361336</v>
      </c>
      <c r="DE126" s="4">
        <v>19</v>
      </c>
      <c r="DF126" s="4">
        <v>61</v>
      </c>
      <c r="DG126" s="6">
        <v>0</v>
      </c>
      <c r="DH126" s="6">
        <v>3</v>
      </c>
      <c r="DI126" s="6">
        <v>86</v>
      </c>
      <c r="DJ126" s="5"/>
      <c r="DK126" s="41">
        <v>0.64</v>
      </c>
      <c r="DL126" s="41">
        <f>DE126/DF126</f>
        <v>0.31147540983606559</v>
      </c>
      <c r="DM126" s="4">
        <f>DF126/(DY126+DZ126)</f>
        <v>3.8125000000000013</v>
      </c>
      <c r="DN126" s="41">
        <f>(DQ126+DR126)/(DT126+DU126)</f>
        <v>0.96409658096648276</v>
      </c>
      <c r="DO126" s="43"/>
      <c r="DP126" s="28">
        <v>9.9716981132075482</v>
      </c>
      <c r="DQ126" s="28">
        <v>50.760265768958185</v>
      </c>
      <c r="DR126" s="28">
        <v>0</v>
      </c>
      <c r="DS126" s="28">
        <v>9.9716981132075482</v>
      </c>
      <c r="DT126" s="28">
        <v>52.650602409638552</v>
      </c>
      <c r="DU126" s="28">
        <v>0</v>
      </c>
      <c r="DV126" s="54">
        <v>46386.714285714283</v>
      </c>
      <c r="DW126" s="55">
        <v>14.529411764705882</v>
      </c>
      <c r="DX126" s="56">
        <v>0.29411764705882354</v>
      </c>
      <c r="DY126" s="55">
        <v>15.999999999999995</v>
      </c>
      <c r="DZ126" s="55">
        <v>0</v>
      </c>
      <c r="EA126" s="44"/>
      <c r="EB126" s="44"/>
      <c r="EC126" s="44"/>
      <c r="ED126" s="44"/>
      <c r="EE126" s="44"/>
      <c r="EF126" s="45">
        <v>0</v>
      </c>
      <c r="EG126" s="53">
        <v>370134.11</v>
      </c>
      <c r="EH126" s="53">
        <v>16504.740000000002</v>
      </c>
      <c r="EI126" s="53">
        <v>0</v>
      </c>
      <c r="EJ126" s="53">
        <v>52971.81</v>
      </c>
      <c r="EK126" s="53">
        <v>105811.44</v>
      </c>
      <c r="EL126" s="53">
        <v>43850</v>
      </c>
      <c r="EM126" s="53">
        <v>0</v>
      </c>
      <c r="EN126" s="53">
        <v>46903.98</v>
      </c>
      <c r="EO126" s="53">
        <v>21219.69</v>
      </c>
      <c r="EP126" s="53">
        <v>41026.35</v>
      </c>
      <c r="EQ126" s="53">
        <v>0</v>
      </c>
      <c r="ER126" s="53">
        <v>0</v>
      </c>
      <c r="ES126" s="53">
        <v>0</v>
      </c>
      <c r="ET126" s="53">
        <v>127.02</v>
      </c>
      <c r="EU126" s="53">
        <v>127447.35000000002</v>
      </c>
      <c r="EV126" s="53">
        <v>5378.34</v>
      </c>
      <c r="EW126" s="53">
        <v>0</v>
      </c>
      <c r="EX126" s="53">
        <v>17407.97</v>
      </c>
      <c r="EY126" s="53">
        <v>47831.3</v>
      </c>
      <c r="EZ126" s="53">
        <v>16912.91</v>
      </c>
      <c r="FA126" s="53">
        <v>0</v>
      </c>
      <c r="FB126" s="53">
        <v>14836.59</v>
      </c>
      <c r="FC126" s="53">
        <v>6130.82</v>
      </c>
      <c r="FD126" s="53">
        <v>17008.04</v>
      </c>
      <c r="FE126" s="53">
        <v>0</v>
      </c>
      <c r="FF126" s="53">
        <v>0</v>
      </c>
      <c r="FG126" s="53">
        <v>0</v>
      </c>
      <c r="FH126" s="53">
        <v>39.700000000000003</v>
      </c>
      <c r="FI126" s="53">
        <v>410564.01</v>
      </c>
      <c r="FJ126" s="53">
        <v>9847.5499999999993</v>
      </c>
      <c r="FK126" s="53">
        <v>0</v>
      </c>
      <c r="FL126" s="53">
        <v>28226.080000000002</v>
      </c>
      <c r="FM126" s="53">
        <v>25934.739999999994</v>
      </c>
      <c r="FN126" s="53">
        <v>6310.45</v>
      </c>
      <c r="FO126" s="53">
        <v>0</v>
      </c>
      <c r="FP126" s="53">
        <v>89739.16</v>
      </c>
      <c r="FQ126" s="53">
        <v>5598.88</v>
      </c>
      <c r="FR126" s="53">
        <v>1020.94</v>
      </c>
      <c r="FS126" s="53">
        <v>0</v>
      </c>
      <c r="FT126" s="53">
        <v>0</v>
      </c>
      <c r="FU126" s="53">
        <v>0</v>
      </c>
      <c r="FV126" s="53">
        <v>757.43000000000006</v>
      </c>
      <c r="FW126" s="53">
        <v>11826.64</v>
      </c>
      <c r="FX126" s="53">
        <v>0</v>
      </c>
      <c r="FY126" s="53">
        <v>0</v>
      </c>
      <c r="FZ126" s="53">
        <v>2719.0699999999997</v>
      </c>
      <c r="GA126" s="53">
        <v>392.88</v>
      </c>
      <c r="GB126" s="53">
        <v>8753.99</v>
      </c>
      <c r="GC126" s="53">
        <v>0</v>
      </c>
      <c r="GD126" s="53">
        <v>2665.18</v>
      </c>
      <c r="GE126" s="53">
        <v>9260.26</v>
      </c>
      <c r="GF126" s="53">
        <v>21664.97</v>
      </c>
      <c r="GG126" s="53">
        <v>0</v>
      </c>
      <c r="GH126" s="53">
        <v>0</v>
      </c>
      <c r="GI126" s="53">
        <v>0</v>
      </c>
      <c r="GJ126" s="53">
        <v>0</v>
      </c>
      <c r="GK126" s="53">
        <v>0</v>
      </c>
      <c r="GL126" s="53">
        <v>0</v>
      </c>
      <c r="GM126" s="53">
        <v>0</v>
      </c>
      <c r="GN126" s="53">
        <v>6452.16</v>
      </c>
      <c r="GO126" s="53">
        <v>0</v>
      </c>
      <c r="GP126" s="53">
        <v>0</v>
      </c>
      <c r="GQ126" s="53">
        <v>0</v>
      </c>
      <c r="GR126" s="53">
        <v>0</v>
      </c>
      <c r="GS126" s="53">
        <v>0</v>
      </c>
      <c r="GT126" s="53">
        <v>0</v>
      </c>
      <c r="GU126" s="53">
        <v>0</v>
      </c>
      <c r="GV126" s="53">
        <v>0</v>
      </c>
      <c r="GW126" s="53">
        <v>0</v>
      </c>
      <c r="GX126" s="53">
        <v>0</v>
      </c>
      <c r="GY126" s="53">
        <v>14946.09</v>
      </c>
      <c r="GZ126" s="53">
        <v>0</v>
      </c>
      <c r="HA126" s="53">
        <v>0</v>
      </c>
      <c r="HB126" s="53">
        <v>0</v>
      </c>
      <c r="HC126" s="53">
        <v>13912.13</v>
      </c>
      <c r="HD126" s="53">
        <v>281</v>
      </c>
      <c r="HE126" s="53">
        <v>0</v>
      </c>
      <c r="HF126" s="53">
        <v>19704</v>
      </c>
      <c r="HG126" s="53">
        <v>7323</v>
      </c>
      <c r="HH126" s="53">
        <v>208.62</v>
      </c>
      <c r="HI126" s="53">
        <v>0</v>
      </c>
      <c r="HJ126" s="53">
        <v>10452</v>
      </c>
      <c r="HK126" s="53">
        <v>0</v>
      </c>
      <c r="HL126" s="53">
        <v>0</v>
      </c>
    </row>
    <row r="127" spans="1:220" ht="18" customHeight="1" x14ac:dyDescent="0.3">
      <c r="A127" s="2">
        <v>40002</v>
      </c>
      <c r="B127" s="3" t="s">
        <v>123</v>
      </c>
      <c r="C127" s="3" t="s">
        <v>521</v>
      </c>
      <c r="D127" s="6">
        <v>283.88229567000002</v>
      </c>
      <c r="E127" s="15" t="s">
        <v>122</v>
      </c>
      <c r="F127" s="4">
        <v>2386</v>
      </c>
      <c r="G127" s="29">
        <v>7165529.1500000004</v>
      </c>
      <c r="H127" s="29">
        <v>302179.06</v>
      </c>
      <c r="I127" s="29">
        <v>7527274.8700000001</v>
      </c>
      <c r="J127" s="29">
        <v>591990.24</v>
      </c>
      <c r="K127" s="29">
        <v>4261669.8</v>
      </c>
      <c r="L127" s="29">
        <v>0</v>
      </c>
      <c r="M127" s="29">
        <v>0</v>
      </c>
      <c r="N127" s="29">
        <v>77385</v>
      </c>
      <c r="O127" s="29">
        <v>2176694.9500000002</v>
      </c>
      <c r="P127" s="29">
        <v>0</v>
      </c>
      <c r="Q127" s="29">
        <v>568165</v>
      </c>
      <c r="R127" s="29">
        <v>561232</v>
      </c>
      <c r="S127" s="29">
        <v>242.2</v>
      </c>
      <c r="T127" s="29">
        <v>0</v>
      </c>
      <c r="U127" s="29">
        <v>0</v>
      </c>
      <c r="V127" s="29">
        <v>0</v>
      </c>
      <c r="W127" s="29">
        <v>6999210</v>
      </c>
      <c r="X127" s="29">
        <v>0</v>
      </c>
      <c r="Y127" s="29">
        <v>568165</v>
      </c>
      <c r="Z127" s="29">
        <v>0</v>
      </c>
      <c r="AA127" s="29">
        <v>59074</v>
      </c>
      <c r="AB127" s="29">
        <v>9474725.0399999991</v>
      </c>
      <c r="AC127" s="29">
        <v>0</v>
      </c>
      <c r="AD127" s="29">
        <v>0</v>
      </c>
      <c r="AE127" s="29">
        <v>939689.68</v>
      </c>
      <c r="AF127" s="29">
        <v>0</v>
      </c>
      <c r="AG127" s="29">
        <v>0</v>
      </c>
      <c r="AH127" s="29">
        <v>2207235.69</v>
      </c>
      <c r="AI127" s="29">
        <v>257581.32</v>
      </c>
      <c r="AJ127" s="29">
        <v>0</v>
      </c>
      <c r="AK127" s="29">
        <v>0</v>
      </c>
      <c r="AL127" s="29">
        <v>0</v>
      </c>
      <c r="AM127" s="29">
        <v>0</v>
      </c>
      <c r="AN127" s="29">
        <v>1050305.56</v>
      </c>
      <c r="AO127" s="29">
        <v>1471927.9600000002</v>
      </c>
      <c r="AP127" s="29">
        <v>285325.76</v>
      </c>
      <c r="AQ127" s="29">
        <v>0</v>
      </c>
      <c r="AR127" s="29">
        <v>2037279.89</v>
      </c>
      <c r="AS127" s="29">
        <v>271116</v>
      </c>
      <c r="AT127" s="29">
        <v>22683.200000000001</v>
      </c>
      <c r="AU127" s="29">
        <v>10989.84</v>
      </c>
      <c r="AV127" s="29">
        <v>803642.29</v>
      </c>
      <c r="AW127" s="29">
        <v>0</v>
      </c>
      <c r="AX127" s="29">
        <v>692930.11</v>
      </c>
      <c r="AY127" s="29">
        <v>52610.3</v>
      </c>
      <c r="AZ127" s="29">
        <v>0</v>
      </c>
      <c r="BA127" s="29">
        <v>36018.78</v>
      </c>
      <c r="BB127" s="29">
        <v>791459.64</v>
      </c>
      <c r="BC127" s="29">
        <v>72807.789999999994</v>
      </c>
      <c r="BD127" s="29">
        <v>47844</v>
      </c>
      <c r="BE127" s="29">
        <v>0</v>
      </c>
      <c r="BF127" s="29">
        <v>0</v>
      </c>
      <c r="BG127" s="29">
        <v>0</v>
      </c>
      <c r="BH127" s="29">
        <v>1443312.5</v>
      </c>
      <c r="BI127" s="29">
        <v>70456.800000000003</v>
      </c>
      <c r="BJ127" s="29">
        <v>623493.87</v>
      </c>
      <c r="BK127" s="29">
        <v>157661.49</v>
      </c>
      <c r="BL127" s="29">
        <v>0</v>
      </c>
      <c r="BM127" s="29">
        <v>0</v>
      </c>
      <c r="BN127" s="29">
        <v>0</v>
      </c>
      <c r="BO127" s="29">
        <v>32966.519999999997</v>
      </c>
      <c r="BP127" s="29">
        <v>0</v>
      </c>
      <c r="BQ127" s="29">
        <v>0</v>
      </c>
      <c r="BR127" s="29">
        <v>0</v>
      </c>
      <c r="BS127" s="29">
        <v>0</v>
      </c>
      <c r="BT127" s="29">
        <v>0</v>
      </c>
      <c r="BU127" s="29">
        <v>0</v>
      </c>
      <c r="BV127" s="29">
        <v>0</v>
      </c>
      <c r="BW127" s="29">
        <v>0</v>
      </c>
      <c r="BX127" s="29">
        <v>0</v>
      </c>
      <c r="BY127" s="29">
        <v>0</v>
      </c>
      <c r="BZ127" s="29">
        <v>0</v>
      </c>
      <c r="CA127" s="29">
        <v>0</v>
      </c>
      <c r="CB127" s="29">
        <v>0</v>
      </c>
      <c r="CC127" s="29">
        <v>789336.32</v>
      </c>
      <c r="CD127" s="29">
        <v>0</v>
      </c>
      <c r="CE127" s="29">
        <v>0</v>
      </c>
      <c r="CF127" s="29">
        <v>8377.5880402120602</v>
      </c>
      <c r="CG127" s="29">
        <v>4540469.1900000004</v>
      </c>
      <c r="CH127" s="29">
        <v>4737043.9400000004</v>
      </c>
      <c r="CI127" s="29">
        <v>838984.43</v>
      </c>
      <c r="CJ127" s="29">
        <v>100111.88</v>
      </c>
      <c r="CK127" s="29">
        <v>0</v>
      </c>
      <c r="CL127" s="29">
        <v>0</v>
      </c>
      <c r="CM127" s="29">
        <v>0</v>
      </c>
      <c r="CN127" s="29">
        <v>0</v>
      </c>
      <c r="CO127" s="29">
        <v>971423.57</v>
      </c>
      <c r="CP127" s="29">
        <v>22750</v>
      </c>
      <c r="CQ127" s="29">
        <v>83200</v>
      </c>
      <c r="CR127" s="29">
        <v>0</v>
      </c>
      <c r="CS127" s="29">
        <v>913051.31</v>
      </c>
      <c r="CT127" s="29">
        <v>27972.59</v>
      </c>
      <c r="CU127" s="5">
        <v>1.512</v>
      </c>
      <c r="CV127" s="5">
        <v>3.383</v>
      </c>
      <c r="CW127" s="5">
        <v>7.0010000000000003</v>
      </c>
      <c r="CX127" s="5">
        <v>1.5669999999999999</v>
      </c>
      <c r="CY127" s="5">
        <v>2.972</v>
      </c>
      <c r="CZ127" s="5">
        <v>0</v>
      </c>
      <c r="DA127" s="5"/>
      <c r="DB127" s="13">
        <v>44811956</v>
      </c>
      <c r="DC127" s="13">
        <v>884169117</v>
      </c>
      <c r="DD127" s="13">
        <v>508238908</v>
      </c>
      <c r="DE127" s="4">
        <v>327</v>
      </c>
      <c r="DF127" s="4">
        <v>2386</v>
      </c>
      <c r="DG127" s="6">
        <v>192</v>
      </c>
      <c r="DH127" s="6">
        <v>146.55000000000001</v>
      </c>
      <c r="DI127" s="6">
        <v>2390.0700000000002</v>
      </c>
      <c r="DJ127" s="5">
        <v>8.0000000000000002E-3</v>
      </c>
      <c r="DK127" s="41">
        <v>0.26300000000000001</v>
      </c>
      <c r="DL127" s="41">
        <f>DE127/DF127</f>
        <v>0.13704945515507125</v>
      </c>
      <c r="DM127" s="4">
        <f>DF127/(DY127+DZ127)</f>
        <v>15.128075069743868</v>
      </c>
      <c r="DN127" s="41">
        <f>(DQ127+DR127)/(DT127+DU127)</f>
        <v>0.94592974276414099</v>
      </c>
      <c r="DO127" s="43">
        <v>146</v>
      </c>
      <c r="DP127" s="28">
        <v>0</v>
      </c>
      <c r="DQ127" s="28">
        <v>1586.8309503008707</v>
      </c>
      <c r="DR127" s="28">
        <v>642.07989846743328</v>
      </c>
      <c r="DS127" s="28">
        <v>0</v>
      </c>
      <c r="DT127" s="28">
        <v>1673.3871694548118</v>
      </c>
      <c r="DU127" s="28">
        <v>682.93037507562019</v>
      </c>
      <c r="DV127" s="54">
        <v>48456.781102362198</v>
      </c>
      <c r="DW127" s="55">
        <v>13.312101910828025</v>
      </c>
      <c r="DX127" s="56">
        <v>0.28025477707006369</v>
      </c>
      <c r="DY127" s="55">
        <v>157.7199999999998</v>
      </c>
      <c r="DZ127" s="55">
        <v>0</v>
      </c>
      <c r="EA127" s="44">
        <v>21.212800000000001</v>
      </c>
      <c r="EB127" s="44">
        <v>21.787199999999999</v>
      </c>
      <c r="EC127" s="44">
        <v>23</v>
      </c>
      <c r="ED127" s="44">
        <v>22.265999999999998</v>
      </c>
      <c r="EE127" s="44">
        <v>22.212800000000001</v>
      </c>
      <c r="EF127" s="45">
        <v>94</v>
      </c>
      <c r="EG127" s="53">
        <v>8607182.2199999988</v>
      </c>
      <c r="EH127" s="53">
        <v>209239.74</v>
      </c>
      <c r="EI127" s="53">
        <v>0</v>
      </c>
      <c r="EJ127" s="53">
        <v>786902.05</v>
      </c>
      <c r="EK127" s="53">
        <v>1115842.9099999999</v>
      </c>
      <c r="EL127" s="53">
        <v>210367.53</v>
      </c>
      <c r="EM127" s="53">
        <v>0</v>
      </c>
      <c r="EN127" s="53">
        <v>538871.03</v>
      </c>
      <c r="EO127" s="53">
        <v>0</v>
      </c>
      <c r="EP127" s="53">
        <v>12578.01</v>
      </c>
      <c r="EQ127" s="53">
        <v>30517.8</v>
      </c>
      <c r="ER127" s="53">
        <v>1592978.61</v>
      </c>
      <c r="ES127" s="53">
        <v>0</v>
      </c>
      <c r="ET127" s="53">
        <v>394514.16000000003</v>
      </c>
      <c r="EU127" s="53">
        <v>1735374.2999999998</v>
      </c>
      <c r="EV127" s="53">
        <v>46145.09</v>
      </c>
      <c r="EW127" s="53">
        <v>0</v>
      </c>
      <c r="EX127" s="53">
        <v>154667.83000000002</v>
      </c>
      <c r="EY127" s="53">
        <v>359348.6</v>
      </c>
      <c r="EZ127" s="53">
        <v>53177.37</v>
      </c>
      <c r="FA127" s="53">
        <v>0</v>
      </c>
      <c r="FB127" s="53">
        <v>136324.79999999999</v>
      </c>
      <c r="FC127" s="53">
        <v>0</v>
      </c>
      <c r="FD127" s="53">
        <v>1717.34</v>
      </c>
      <c r="FE127" s="53">
        <v>4165.84</v>
      </c>
      <c r="FF127" s="53">
        <v>0</v>
      </c>
      <c r="FG127" s="53">
        <v>0</v>
      </c>
      <c r="FH127" s="53">
        <v>70611.760000000009</v>
      </c>
      <c r="FI127" s="53">
        <v>1044322.1300000001</v>
      </c>
      <c r="FJ127" s="53">
        <v>0</v>
      </c>
      <c r="FK127" s="53">
        <v>0</v>
      </c>
      <c r="FL127" s="53">
        <v>708149.85</v>
      </c>
      <c r="FM127" s="53">
        <v>127124.48</v>
      </c>
      <c r="FN127" s="53">
        <v>19329.09</v>
      </c>
      <c r="FO127" s="53">
        <v>0</v>
      </c>
      <c r="FP127" s="53">
        <v>914237.09</v>
      </c>
      <c r="FQ127" s="53">
        <v>351926.52</v>
      </c>
      <c r="FR127" s="53">
        <v>818980.62</v>
      </c>
      <c r="FS127" s="53">
        <v>4278.79</v>
      </c>
      <c r="FT127" s="53">
        <v>0</v>
      </c>
      <c r="FU127" s="53">
        <v>0</v>
      </c>
      <c r="FV127" s="53">
        <v>205910.8</v>
      </c>
      <c r="FW127" s="53">
        <v>1031704.76</v>
      </c>
      <c r="FX127" s="53">
        <v>2196.4899999999998</v>
      </c>
      <c r="FY127" s="53">
        <v>0</v>
      </c>
      <c r="FZ127" s="53">
        <v>24079.7</v>
      </c>
      <c r="GA127" s="53">
        <v>25580.760000000002</v>
      </c>
      <c r="GB127" s="53">
        <v>31301.77</v>
      </c>
      <c r="GC127" s="53">
        <v>0</v>
      </c>
      <c r="GD127" s="53">
        <v>124367.97</v>
      </c>
      <c r="GE127" s="53">
        <v>0</v>
      </c>
      <c r="GF127" s="53">
        <v>98215.88</v>
      </c>
      <c r="GG127" s="53">
        <v>0</v>
      </c>
      <c r="GH127" s="53">
        <v>0</v>
      </c>
      <c r="GI127" s="53">
        <v>0</v>
      </c>
      <c r="GJ127" s="53">
        <v>21893.39</v>
      </c>
      <c r="GK127" s="53">
        <v>155384.57999999999</v>
      </c>
      <c r="GL127" s="53">
        <v>0</v>
      </c>
      <c r="GM127" s="53">
        <v>0</v>
      </c>
      <c r="GN127" s="53">
        <v>52610.3</v>
      </c>
      <c r="GO127" s="53">
        <v>0</v>
      </c>
      <c r="GP127" s="53">
        <v>6568.78</v>
      </c>
      <c r="GQ127" s="53">
        <v>791459.64</v>
      </c>
      <c r="GR127" s="53">
        <v>72807.789999999994</v>
      </c>
      <c r="GS127" s="53">
        <v>0</v>
      </c>
      <c r="GT127" s="53">
        <v>0</v>
      </c>
      <c r="GU127" s="53">
        <v>0</v>
      </c>
      <c r="GV127" s="53">
        <v>0</v>
      </c>
      <c r="GW127" s="53">
        <v>0</v>
      </c>
      <c r="GX127" s="53">
        <v>70456.800000000003</v>
      </c>
      <c r="GY127" s="53">
        <v>47682.42</v>
      </c>
      <c r="GZ127" s="53">
        <v>0</v>
      </c>
      <c r="HA127" s="53">
        <v>0</v>
      </c>
      <c r="HB127" s="53">
        <v>0</v>
      </c>
      <c r="HC127" s="53">
        <v>1692.7</v>
      </c>
      <c r="HD127" s="53">
        <v>600</v>
      </c>
      <c r="HE127" s="53">
        <v>0</v>
      </c>
      <c r="HF127" s="53">
        <v>323479</v>
      </c>
      <c r="HG127" s="53">
        <v>0</v>
      </c>
      <c r="HH127" s="53">
        <v>4242.66</v>
      </c>
      <c r="HI127" s="53">
        <v>0</v>
      </c>
      <c r="HJ127" s="53">
        <v>0</v>
      </c>
      <c r="HK127" s="53">
        <v>1526512.5</v>
      </c>
      <c r="HL127" s="53">
        <v>0</v>
      </c>
    </row>
    <row r="128" spans="1:220" ht="18" customHeight="1" x14ac:dyDescent="0.3">
      <c r="A128" s="2">
        <v>57001</v>
      </c>
      <c r="B128" s="3" t="s">
        <v>184</v>
      </c>
      <c r="C128" s="3" t="s">
        <v>566</v>
      </c>
      <c r="D128" s="6">
        <v>1516.5777416000001</v>
      </c>
      <c r="E128" s="15" t="s">
        <v>185</v>
      </c>
      <c r="F128" s="4">
        <v>433</v>
      </c>
      <c r="G128" s="29">
        <v>1668303.51</v>
      </c>
      <c r="H128" s="29">
        <v>51021.39</v>
      </c>
      <c r="I128" s="29">
        <v>1102289.96</v>
      </c>
      <c r="J128" s="29">
        <v>143364.21</v>
      </c>
      <c r="K128" s="29">
        <v>1496807.33</v>
      </c>
      <c r="L128" s="29">
        <v>0</v>
      </c>
      <c r="M128" s="29">
        <v>0</v>
      </c>
      <c r="N128" s="29">
        <v>0</v>
      </c>
      <c r="O128" s="29">
        <v>811661.99</v>
      </c>
      <c r="P128" s="29">
        <v>0</v>
      </c>
      <c r="Q128" s="29">
        <v>0</v>
      </c>
      <c r="R128" s="29">
        <v>79093</v>
      </c>
      <c r="S128" s="29">
        <v>361.55</v>
      </c>
      <c r="T128" s="29">
        <v>0</v>
      </c>
      <c r="U128" s="29">
        <v>0</v>
      </c>
      <c r="V128" s="29">
        <v>0</v>
      </c>
      <c r="W128" s="29">
        <v>1004594</v>
      </c>
      <c r="X128" s="29">
        <v>0</v>
      </c>
      <c r="Y128" s="29">
        <v>0</v>
      </c>
      <c r="Z128" s="29">
        <v>0</v>
      </c>
      <c r="AA128" s="29">
        <v>56444</v>
      </c>
      <c r="AB128" s="29">
        <v>2001569.34</v>
      </c>
      <c r="AC128" s="29">
        <v>0</v>
      </c>
      <c r="AD128" s="29">
        <v>0</v>
      </c>
      <c r="AE128" s="29">
        <v>38384.35</v>
      </c>
      <c r="AF128" s="29">
        <v>0</v>
      </c>
      <c r="AG128" s="29">
        <v>0</v>
      </c>
      <c r="AH128" s="29">
        <v>589496.44999999995</v>
      </c>
      <c r="AI128" s="29">
        <v>16494.259999999998</v>
      </c>
      <c r="AJ128" s="29">
        <v>0</v>
      </c>
      <c r="AK128" s="29">
        <v>0</v>
      </c>
      <c r="AL128" s="29">
        <v>0</v>
      </c>
      <c r="AM128" s="29">
        <v>0</v>
      </c>
      <c r="AN128" s="29">
        <v>291838.3</v>
      </c>
      <c r="AO128" s="29">
        <v>513566.17</v>
      </c>
      <c r="AP128" s="29">
        <v>175338.44</v>
      </c>
      <c r="AQ128" s="29">
        <v>0</v>
      </c>
      <c r="AR128" s="29">
        <v>461039.84</v>
      </c>
      <c r="AS128" s="29">
        <v>31799.21</v>
      </c>
      <c r="AT128" s="29">
        <v>836.11</v>
      </c>
      <c r="AU128" s="29">
        <v>0</v>
      </c>
      <c r="AV128" s="29">
        <v>0</v>
      </c>
      <c r="AW128" s="29">
        <v>0</v>
      </c>
      <c r="AX128" s="29">
        <v>223305.62</v>
      </c>
      <c r="AY128" s="29">
        <v>9793.57</v>
      </c>
      <c r="AZ128" s="29">
        <v>0</v>
      </c>
      <c r="BA128" s="29">
        <v>0</v>
      </c>
      <c r="BB128" s="29">
        <v>0</v>
      </c>
      <c r="BC128" s="29">
        <v>518715.14</v>
      </c>
      <c r="BD128" s="29">
        <v>0</v>
      </c>
      <c r="BE128" s="29">
        <v>0</v>
      </c>
      <c r="BF128" s="29">
        <v>0</v>
      </c>
      <c r="BG128" s="29">
        <v>0</v>
      </c>
      <c r="BH128" s="29">
        <v>429572.58</v>
      </c>
      <c r="BI128" s="29">
        <v>113061</v>
      </c>
      <c r="BJ128" s="29">
        <v>105792.26999999999</v>
      </c>
      <c r="BK128" s="29">
        <v>35958.49</v>
      </c>
      <c r="BL128" s="29">
        <v>0</v>
      </c>
      <c r="BM128" s="29">
        <v>0</v>
      </c>
      <c r="BN128" s="29">
        <v>0</v>
      </c>
      <c r="BO128" s="29">
        <v>2129.6799999999998</v>
      </c>
      <c r="BP128" s="29">
        <v>11793.29</v>
      </c>
      <c r="BQ128" s="29">
        <v>0</v>
      </c>
      <c r="BR128" s="29">
        <v>0</v>
      </c>
      <c r="BS128" s="29">
        <v>0</v>
      </c>
      <c r="BT128" s="29">
        <v>0</v>
      </c>
      <c r="BU128" s="29">
        <v>0</v>
      </c>
      <c r="BV128" s="29">
        <v>0</v>
      </c>
      <c r="BW128" s="29">
        <v>0</v>
      </c>
      <c r="BX128" s="29">
        <v>0</v>
      </c>
      <c r="BY128" s="29">
        <v>0</v>
      </c>
      <c r="BZ128" s="29">
        <v>0</v>
      </c>
      <c r="CA128" s="29">
        <v>0</v>
      </c>
      <c r="CB128" s="29">
        <v>0</v>
      </c>
      <c r="CC128" s="29">
        <v>17626.93</v>
      </c>
      <c r="CD128" s="29">
        <v>0</v>
      </c>
      <c r="CE128" s="29">
        <v>0</v>
      </c>
      <c r="CF128" s="29">
        <v>10246.20961861159</v>
      </c>
      <c r="CG128" s="29">
        <v>461836</v>
      </c>
      <c r="CH128" s="29">
        <v>2714760.16</v>
      </c>
      <c r="CI128" s="29">
        <v>731884.64</v>
      </c>
      <c r="CJ128" s="29">
        <v>111099.1</v>
      </c>
      <c r="CK128" s="29">
        <v>1764793.22</v>
      </c>
      <c r="CL128" s="29">
        <v>408867.68</v>
      </c>
      <c r="CM128" s="29">
        <v>0</v>
      </c>
      <c r="CN128" s="29">
        <v>0</v>
      </c>
      <c r="CO128" s="29">
        <v>188881.19</v>
      </c>
      <c r="CP128" s="29">
        <v>65692.899999999994</v>
      </c>
      <c r="CQ128" s="29">
        <v>0</v>
      </c>
      <c r="CR128" s="29">
        <v>0</v>
      </c>
      <c r="CS128" s="29">
        <v>230475.88</v>
      </c>
      <c r="CT128" s="29">
        <v>78302.649999999994</v>
      </c>
      <c r="CU128" s="5">
        <v>1.512</v>
      </c>
      <c r="CV128" s="5">
        <v>3.383</v>
      </c>
      <c r="CW128" s="5">
        <v>7.0010000000000003</v>
      </c>
      <c r="CX128" s="5">
        <v>1.5669999999999999</v>
      </c>
      <c r="CY128" s="5">
        <v>2.8010000000000002</v>
      </c>
      <c r="CZ128" s="5">
        <v>0</v>
      </c>
      <c r="DA128" s="5"/>
      <c r="DB128" s="13">
        <v>299587122</v>
      </c>
      <c r="DC128" s="13">
        <v>164311588</v>
      </c>
      <c r="DD128" s="13">
        <v>98980546</v>
      </c>
      <c r="DE128" s="4">
        <v>74</v>
      </c>
      <c r="DF128" s="4">
        <v>433</v>
      </c>
      <c r="DG128" s="6">
        <v>97</v>
      </c>
      <c r="DH128" s="6">
        <v>15</v>
      </c>
      <c r="DI128" s="6">
        <v>435.86</v>
      </c>
      <c r="DJ128" s="5">
        <v>2.1000000000000001E-2</v>
      </c>
      <c r="DK128" s="41">
        <v>0.30299999999999999</v>
      </c>
      <c r="DL128" s="41">
        <f>DE128/DF128</f>
        <v>0.17090069284064666</v>
      </c>
      <c r="DM128" s="4">
        <f>DF128/(DY128+DZ128)</f>
        <v>11.718538565629228</v>
      </c>
      <c r="DN128" s="41">
        <f>(DQ128+DR128)/(DT128+DU128)</f>
        <v>0.91039150734410268</v>
      </c>
      <c r="DO128" s="43">
        <v>33</v>
      </c>
      <c r="DP128" s="28">
        <v>0</v>
      </c>
      <c r="DQ128" s="28">
        <v>262.57728092657084</v>
      </c>
      <c r="DR128" s="28">
        <v>125.42135540540539</v>
      </c>
      <c r="DS128" s="28">
        <v>0</v>
      </c>
      <c r="DT128" s="28">
        <v>297.31525604551922</v>
      </c>
      <c r="DU128" s="28">
        <v>128.87351351351353</v>
      </c>
      <c r="DV128" s="54">
        <v>42599.970832116815</v>
      </c>
      <c r="DW128" s="55">
        <v>14.128205128205128</v>
      </c>
      <c r="DX128" s="56">
        <v>0.25641025641025639</v>
      </c>
      <c r="DY128" s="55">
        <v>36.950000000000003</v>
      </c>
      <c r="DZ128" s="55">
        <v>0</v>
      </c>
      <c r="EA128" s="44">
        <v>18.375</v>
      </c>
      <c r="EB128" s="44">
        <v>18.0625</v>
      </c>
      <c r="EC128" s="44">
        <v>20.9375</v>
      </c>
      <c r="ED128" s="44">
        <v>19.5625</v>
      </c>
      <c r="EE128" s="44">
        <v>19.3125</v>
      </c>
      <c r="EF128" s="45">
        <v>16</v>
      </c>
      <c r="EG128" s="53">
        <v>1794655.8199999998</v>
      </c>
      <c r="EH128" s="53">
        <v>10170.459999999999</v>
      </c>
      <c r="EI128" s="53">
        <v>0</v>
      </c>
      <c r="EJ128" s="53">
        <v>216957.84</v>
      </c>
      <c r="EK128" s="53">
        <v>324924.24</v>
      </c>
      <c r="EL128" s="53">
        <v>113824.34</v>
      </c>
      <c r="EM128" s="53">
        <v>0</v>
      </c>
      <c r="EN128" s="53">
        <v>192813.97</v>
      </c>
      <c r="EO128" s="53">
        <v>0</v>
      </c>
      <c r="EP128" s="53">
        <v>77385.8</v>
      </c>
      <c r="EQ128" s="53">
        <v>57996.56</v>
      </c>
      <c r="ER128" s="53">
        <v>16374.29</v>
      </c>
      <c r="ES128" s="53">
        <v>0</v>
      </c>
      <c r="ET128" s="53">
        <v>128059.25</v>
      </c>
      <c r="EU128" s="53">
        <v>602451.25</v>
      </c>
      <c r="EV128" s="53">
        <v>5692.04</v>
      </c>
      <c r="EW128" s="53">
        <v>0</v>
      </c>
      <c r="EX128" s="53">
        <v>61090.9</v>
      </c>
      <c r="EY128" s="53">
        <v>104312.76000000001</v>
      </c>
      <c r="EZ128" s="53">
        <v>35756.5</v>
      </c>
      <c r="FA128" s="53">
        <v>0</v>
      </c>
      <c r="FB128" s="53">
        <v>74723.179999999993</v>
      </c>
      <c r="FC128" s="53">
        <v>0</v>
      </c>
      <c r="FD128" s="53">
        <v>42435.73</v>
      </c>
      <c r="FE128" s="53">
        <v>15327.79</v>
      </c>
      <c r="FF128" s="53">
        <v>1252.6400000000001</v>
      </c>
      <c r="FG128" s="53">
        <v>0</v>
      </c>
      <c r="FH128" s="53">
        <v>17234.199999999997</v>
      </c>
      <c r="FI128" s="53">
        <v>137090.57</v>
      </c>
      <c r="FJ128" s="53">
        <v>0</v>
      </c>
      <c r="FK128" s="53">
        <v>0</v>
      </c>
      <c r="FL128" s="53">
        <v>92917.56</v>
      </c>
      <c r="FM128" s="53">
        <v>51804.49</v>
      </c>
      <c r="FN128" s="53">
        <v>12224.04</v>
      </c>
      <c r="FO128" s="53">
        <v>0</v>
      </c>
      <c r="FP128" s="53">
        <v>152058.41</v>
      </c>
      <c r="FQ128" s="53">
        <v>33868.85</v>
      </c>
      <c r="FR128" s="53">
        <v>14900.94</v>
      </c>
      <c r="FS128" s="53">
        <v>1403.2</v>
      </c>
      <c r="FT128" s="53">
        <v>0</v>
      </c>
      <c r="FU128" s="53">
        <v>0</v>
      </c>
      <c r="FV128" s="53">
        <v>43518.16</v>
      </c>
      <c r="FW128" s="53">
        <v>88963.29</v>
      </c>
      <c r="FX128" s="53">
        <v>631.76</v>
      </c>
      <c r="FY128" s="53">
        <v>0</v>
      </c>
      <c r="FZ128" s="53">
        <v>24800.83</v>
      </c>
      <c r="GA128" s="53">
        <v>9905.56</v>
      </c>
      <c r="GB128" s="53">
        <v>12925.8</v>
      </c>
      <c r="GC128" s="53">
        <v>0</v>
      </c>
      <c r="GD128" s="53">
        <v>41444.28</v>
      </c>
      <c r="GE128" s="53">
        <v>60.04</v>
      </c>
      <c r="GF128" s="53">
        <v>104560.36</v>
      </c>
      <c r="GG128" s="53">
        <v>2806.77</v>
      </c>
      <c r="GH128" s="53">
        <v>0</v>
      </c>
      <c r="GI128" s="53">
        <v>0</v>
      </c>
      <c r="GJ128" s="53">
        <v>31704.800000000003</v>
      </c>
      <c r="GK128" s="53">
        <v>4289.26</v>
      </c>
      <c r="GL128" s="53">
        <v>0</v>
      </c>
      <c r="GM128" s="53">
        <v>0</v>
      </c>
      <c r="GN128" s="53">
        <v>10539.01</v>
      </c>
      <c r="GO128" s="53">
        <v>0</v>
      </c>
      <c r="GP128" s="53">
        <v>0</v>
      </c>
      <c r="GQ128" s="53">
        <v>0</v>
      </c>
      <c r="GR128" s="53">
        <v>518715.14</v>
      </c>
      <c r="GS128" s="53">
        <v>0</v>
      </c>
      <c r="GT128" s="53">
        <v>0</v>
      </c>
      <c r="GU128" s="53">
        <v>0</v>
      </c>
      <c r="GV128" s="53">
        <v>0</v>
      </c>
      <c r="GW128" s="53">
        <v>0</v>
      </c>
      <c r="GX128" s="53">
        <v>113061</v>
      </c>
      <c r="GY128" s="53">
        <v>1999.95</v>
      </c>
      <c r="GZ128" s="53">
        <v>0</v>
      </c>
      <c r="HA128" s="53">
        <v>0</v>
      </c>
      <c r="HB128" s="53">
        <v>1553</v>
      </c>
      <c r="HC128" s="53">
        <v>58577.61</v>
      </c>
      <c r="HD128" s="53">
        <v>607.76</v>
      </c>
      <c r="HE128" s="53">
        <v>0</v>
      </c>
      <c r="HF128" s="53">
        <v>0</v>
      </c>
      <c r="HG128" s="53">
        <v>0</v>
      </c>
      <c r="HH128" s="53">
        <v>3822.4500000000003</v>
      </c>
      <c r="HI128" s="53">
        <v>333.33</v>
      </c>
      <c r="HJ128" s="53">
        <v>0</v>
      </c>
      <c r="HK128" s="53">
        <v>429572.58</v>
      </c>
      <c r="HL128" s="53">
        <v>2789.21</v>
      </c>
    </row>
    <row r="129" spans="1:220" ht="18" customHeight="1" x14ac:dyDescent="0.3">
      <c r="A129" s="2">
        <v>54006</v>
      </c>
      <c r="B129" s="3" t="s">
        <v>174</v>
      </c>
      <c r="C129" s="3" t="s">
        <v>558</v>
      </c>
      <c r="D129" s="6">
        <v>156.53171879000001</v>
      </c>
      <c r="E129" s="15" t="s">
        <v>172</v>
      </c>
      <c r="F129" s="4">
        <v>157</v>
      </c>
      <c r="G129" s="29">
        <v>545026.18999999994</v>
      </c>
      <c r="H129" s="29">
        <v>16520.66</v>
      </c>
      <c r="I129" s="29">
        <v>861777.2</v>
      </c>
      <c r="J129" s="29">
        <v>278258.89</v>
      </c>
      <c r="K129" s="29">
        <v>373721.97</v>
      </c>
      <c r="L129" s="29">
        <v>0</v>
      </c>
      <c r="M129" s="29">
        <v>0</v>
      </c>
      <c r="N129" s="29">
        <v>18712</v>
      </c>
      <c r="O129" s="29">
        <v>202928.07</v>
      </c>
      <c r="P129" s="29">
        <v>0</v>
      </c>
      <c r="Q129" s="29">
        <v>0</v>
      </c>
      <c r="R129" s="29">
        <v>4617.4799999999996</v>
      </c>
      <c r="S129" s="29">
        <v>0</v>
      </c>
      <c r="T129" s="29">
        <v>0</v>
      </c>
      <c r="U129" s="29">
        <v>0</v>
      </c>
      <c r="V129" s="29">
        <v>0</v>
      </c>
      <c r="W129" s="29">
        <v>834861</v>
      </c>
      <c r="X129" s="29">
        <v>0</v>
      </c>
      <c r="Y129" s="29">
        <v>0</v>
      </c>
      <c r="Z129" s="29">
        <v>0</v>
      </c>
      <c r="AA129" s="29">
        <v>51454</v>
      </c>
      <c r="AB129" s="29">
        <v>831694.24</v>
      </c>
      <c r="AC129" s="29">
        <v>37677</v>
      </c>
      <c r="AD129" s="29">
        <v>0</v>
      </c>
      <c r="AE129" s="29">
        <v>48353.42</v>
      </c>
      <c r="AF129" s="29">
        <v>0</v>
      </c>
      <c r="AG129" s="29">
        <v>0</v>
      </c>
      <c r="AH129" s="29">
        <v>158616.31</v>
      </c>
      <c r="AI129" s="29">
        <v>3778.32</v>
      </c>
      <c r="AJ129" s="29">
        <v>0</v>
      </c>
      <c r="AK129" s="29">
        <v>0</v>
      </c>
      <c r="AL129" s="29">
        <v>0</v>
      </c>
      <c r="AM129" s="29">
        <v>0</v>
      </c>
      <c r="AN129" s="29">
        <v>66170.64</v>
      </c>
      <c r="AO129" s="29">
        <v>164985.46</v>
      </c>
      <c r="AP129" s="29">
        <v>73712.429999999993</v>
      </c>
      <c r="AQ129" s="29">
        <v>0</v>
      </c>
      <c r="AR129" s="29">
        <v>214385.26</v>
      </c>
      <c r="AS129" s="29">
        <v>78240.56</v>
      </c>
      <c r="AT129" s="29">
        <v>10522.39</v>
      </c>
      <c r="AU129" s="29">
        <v>172299.14</v>
      </c>
      <c r="AV129" s="29">
        <v>0</v>
      </c>
      <c r="AW129" s="29">
        <v>0</v>
      </c>
      <c r="AX129" s="29">
        <v>71700.38</v>
      </c>
      <c r="AY129" s="29">
        <v>1309.08</v>
      </c>
      <c r="AZ129" s="29">
        <v>701.4</v>
      </c>
      <c r="BA129" s="29">
        <v>7194</v>
      </c>
      <c r="BB129" s="29">
        <v>0</v>
      </c>
      <c r="BC129" s="29">
        <v>84379.09</v>
      </c>
      <c r="BD129" s="29">
        <v>49999</v>
      </c>
      <c r="BE129" s="29">
        <v>0</v>
      </c>
      <c r="BF129" s="29">
        <v>0</v>
      </c>
      <c r="BG129" s="29">
        <v>0</v>
      </c>
      <c r="BH129" s="29">
        <v>0</v>
      </c>
      <c r="BI129" s="29">
        <v>10034.64</v>
      </c>
      <c r="BJ129" s="29">
        <v>29385.269999999997</v>
      </c>
      <c r="BK129" s="29">
        <v>10758.02</v>
      </c>
      <c r="BL129" s="29">
        <v>0</v>
      </c>
      <c r="BM129" s="29">
        <v>0</v>
      </c>
      <c r="BN129" s="29">
        <v>0</v>
      </c>
      <c r="BO129" s="29">
        <v>1027.25</v>
      </c>
      <c r="BP129" s="29">
        <v>0</v>
      </c>
      <c r="BQ129" s="29">
        <v>0</v>
      </c>
      <c r="BR129" s="29">
        <v>0</v>
      </c>
      <c r="BS129" s="29">
        <v>0</v>
      </c>
      <c r="BT129" s="29">
        <v>0</v>
      </c>
      <c r="BU129" s="29">
        <v>0</v>
      </c>
      <c r="BV129" s="29">
        <v>0</v>
      </c>
      <c r="BW129" s="29">
        <v>0</v>
      </c>
      <c r="BX129" s="29">
        <v>0</v>
      </c>
      <c r="BY129" s="29">
        <v>0</v>
      </c>
      <c r="BZ129" s="29">
        <v>0</v>
      </c>
      <c r="CA129" s="29">
        <v>0</v>
      </c>
      <c r="CB129" s="29">
        <v>0</v>
      </c>
      <c r="CC129" s="29">
        <v>0</v>
      </c>
      <c r="CD129" s="29">
        <v>0</v>
      </c>
      <c r="CE129" s="29">
        <v>0</v>
      </c>
      <c r="CF129" s="29">
        <v>10466.416175322202</v>
      </c>
      <c r="CG129" s="29">
        <v>416351.61</v>
      </c>
      <c r="CH129" s="29">
        <v>554380.02</v>
      </c>
      <c r="CI129" s="29">
        <v>151504.53</v>
      </c>
      <c r="CJ129" s="29">
        <v>0</v>
      </c>
      <c r="CK129" s="29">
        <v>526453.48</v>
      </c>
      <c r="CL129" s="29">
        <v>77941.83</v>
      </c>
      <c r="CM129" s="29">
        <v>251802.61</v>
      </c>
      <c r="CN129" s="29">
        <v>0</v>
      </c>
      <c r="CO129" s="29">
        <v>146881.1</v>
      </c>
      <c r="CP129" s="29">
        <v>3095.36</v>
      </c>
      <c r="CQ129" s="29">
        <v>244565</v>
      </c>
      <c r="CR129" s="29">
        <v>0</v>
      </c>
      <c r="CS129" s="29">
        <v>161922.19</v>
      </c>
      <c r="CT129" s="29">
        <v>2486.42</v>
      </c>
      <c r="CU129" s="5">
        <v>2.3289999999999997</v>
      </c>
      <c r="CV129" s="5">
        <v>5.2110000000000003</v>
      </c>
      <c r="CW129" s="5">
        <v>10.784000000000001</v>
      </c>
      <c r="CX129" s="5">
        <v>1.5669999999999999</v>
      </c>
      <c r="CY129" s="5">
        <v>2.7890000000000001</v>
      </c>
      <c r="CZ129" s="5">
        <v>2.2869999999999999</v>
      </c>
      <c r="DA129" s="5" t="s">
        <v>430</v>
      </c>
      <c r="DB129" s="13">
        <v>113707863</v>
      </c>
      <c r="DC129" s="13">
        <v>9066968</v>
      </c>
      <c r="DD129" s="13">
        <v>11106388</v>
      </c>
      <c r="DE129" s="4">
        <v>36</v>
      </c>
      <c r="DF129" s="4">
        <v>167</v>
      </c>
      <c r="DG129" s="6">
        <v>31</v>
      </c>
      <c r="DH129" s="6">
        <v>6</v>
      </c>
      <c r="DI129" s="6">
        <v>158</v>
      </c>
      <c r="DJ129" s="5">
        <v>0</v>
      </c>
      <c r="DK129" s="41">
        <v>0.57299999999999995</v>
      </c>
      <c r="DL129" s="41">
        <f>DE129/DF129</f>
        <v>0.21556886227544911</v>
      </c>
      <c r="DM129" s="4">
        <f>DF129/(DY129+DZ129)</f>
        <v>10.182926829268293</v>
      </c>
      <c r="DN129" s="41">
        <f>(DQ129+DR129)/(DT129+DU129)</f>
        <v>0.88387569682620026</v>
      </c>
      <c r="DO129" s="43">
        <v>9</v>
      </c>
      <c r="DP129" s="28">
        <v>9.5827814569536418</v>
      </c>
      <c r="DQ129" s="28">
        <v>90.36403973509934</v>
      </c>
      <c r="DR129" s="28">
        <v>50.181854304635763</v>
      </c>
      <c r="DS129" s="28">
        <v>9.5827814569536418</v>
      </c>
      <c r="DT129" s="28">
        <v>106.20529801324503</v>
      </c>
      <c r="DU129" s="28">
        <v>52.805629139072842</v>
      </c>
      <c r="DV129" s="54">
        <v>40424.555302491121</v>
      </c>
      <c r="DW129" s="55">
        <v>10.533333333333333</v>
      </c>
      <c r="DX129" s="56">
        <v>0.4</v>
      </c>
      <c r="DY129" s="55">
        <v>14.4</v>
      </c>
      <c r="DZ129" s="55">
        <v>2</v>
      </c>
      <c r="EA129" s="44"/>
      <c r="EB129" s="44"/>
      <c r="EC129" s="44"/>
      <c r="ED129" s="44"/>
      <c r="EE129" s="44"/>
      <c r="EF129" s="45">
        <v>2</v>
      </c>
      <c r="EG129" s="53">
        <v>715981.53</v>
      </c>
      <c r="EH129" s="53">
        <v>21664.81</v>
      </c>
      <c r="EI129" s="53">
        <v>0</v>
      </c>
      <c r="EJ129" s="53">
        <v>56053.64</v>
      </c>
      <c r="EK129" s="53">
        <v>98782.63</v>
      </c>
      <c r="EL129" s="53">
        <v>51845</v>
      </c>
      <c r="EM129" s="53">
        <v>0</v>
      </c>
      <c r="EN129" s="53">
        <v>64693.03</v>
      </c>
      <c r="EO129" s="53">
        <v>29218.36</v>
      </c>
      <c r="EP129" s="53">
        <v>57100.71</v>
      </c>
      <c r="EQ129" s="53">
        <v>115547.45999999999</v>
      </c>
      <c r="ER129" s="53">
        <v>0</v>
      </c>
      <c r="ES129" s="53">
        <v>0</v>
      </c>
      <c r="ET129" s="53">
        <v>38267.4</v>
      </c>
      <c r="EU129" s="53">
        <v>182906.45</v>
      </c>
      <c r="EV129" s="53">
        <v>2701.19</v>
      </c>
      <c r="EW129" s="53">
        <v>0</v>
      </c>
      <c r="EX129" s="53">
        <v>7816.3099999999995</v>
      </c>
      <c r="EY129" s="53">
        <v>37903.769999999997</v>
      </c>
      <c r="EZ129" s="53">
        <v>15012.04</v>
      </c>
      <c r="FA129" s="53">
        <v>0</v>
      </c>
      <c r="FB129" s="53">
        <v>9345.98</v>
      </c>
      <c r="FC129" s="53">
        <v>4929.84</v>
      </c>
      <c r="FD129" s="53">
        <v>9512.42</v>
      </c>
      <c r="FE129" s="53">
        <v>24102.14</v>
      </c>
      <c r="FF129" s="53">
        <v>0</v>
      </c>
      <c r="FG129" s="53">
        <v>0</v>
      </c>
      <c r="FH129" s="53">
        <v>4151.8999999999996</v>
      </c>
      <c r="FI129" s="53">
        <v>58616.689999999995</v>
      </c>
      <c r="FJ129" s="53">
        <v>3778.32</v>
      </c>
      <c r="FK129" s="53">
        <v>0</v>
      </c>
      <c r="FL129" s="53">
        <v>31072.529999999995</v>
      </c>
      <c r="FM129" s="53">
        <v>17494.5</v>
      </c>
      <c r="FN129" s="53">
        <v>3453.72</v>
      </c>
      <c r="FO129" s="53">
        <v>0</v>
      </c>
      <c r="FP129" s="53">
        <v>115100.19</v>
      </c>
      <c r="FQ129" s="53">
        <v>20497.830000000002</v>
      </c>
      <c r="FR129" s="53">
        <v>11765.17</v>
      </c>
      <c r="FS129" s="53">
        <v>7974.02</v>
      </c>
      <c r="FT129" s="53">
        <v>0</v>
      </c>
      <c r="FU129" s="53">
        <v>0</v>
      </c>
      <c r="FV129" s="53">
        <v>18439.68</v>
      </c>
      <c r="FW129" s="53">
        <v>79692.52</v>
      </c>
      <c r="FX129" s="53">
        <v>13311</v>
      </c>
      <c r="FY129" s="53">
        <v>0</v>
      </c>
      <c r="FZ129" s="53">
        <v>1242.93</v>
      </c>
      <c r="GA129" s="53">
        <v>3777.71</v>
      </c>
      <c r="GB129" s="53">
        <v>9785.67</v>
      </c>
      <c r="GC129" s="53">
        <v>0</v>
      </c>
      <c r="GD129" s="53">
        <v>102848.26</v>
      </c>
      <c r="GE129" s="53">
        <v>17619.949999999997</v>
      </c>
      <c r="GF129" s="53">
        <v>86882.93</v>
      </c>
      <c r="GG129" s="53">
        <v>26177.440000000002</v>
      </c>
      <c r="GH129" s="53">
        <v>0</v>
      </c>
      <c r="GI129" s="53">
        <v>0</v>
      </c>
      <c r="GJ129" s="53">
        <v>17963.64</v>
      </c>
      <c r="GK129" s="53">
        <v>0</v>
      </c>
      <c r="GL129" s="53">
        <v>0</v>
      </c>
      <c r="GM129" s="53">
        <v>0</v>
      </c>
      <c r="GN129" s="53">
        <v>679.58</v>
      </c>
      <c r="GO129" s="53">
        <v>0</v>
      </c>
      <c r="GP129" s="53">
        <v>0</v>
      </c>
      <c r="GQ129" s="53">
        <v>0</v>
      </c>
      <c r="GR129" s="53">
        <v>6776.89</v>
      </c>
      <c r="GS129" s="53">
        <v>49999</v>
      </c>
      <c r="GT129" s="53">
        <v>0</v>
      </c>
      <c r="GU129" s="53">
        <v>0</v>
      </c>
      <c r="GV129" s="53">
        <v>0</v>
      </c>
      <c r="GW129" s="53">
        <v>0</v>
      </c>
      <c r="GX129" s="53">
        <v>0</v>
      </c>
      <c r="GY129" s="53">
        <v>1466.78</v>
      </c>
      <c r="GZ129" s="53">
        <v>0</v>
      </c>
      <c r="HA129" s="53">
        <v>0</v>
      </c>
      <c r="HB129" s="53">
        <v>0</v>
      </c>
      <c r="HC129" s="53">
        <v>18486.27</v>
      </c>
      <c r="HD129" s="53">
        <v>810</v>
      </c>
      <c r="HE129" s="53">
        <v>0</v>
      </c>
      <c r="HF129" s="53">
        <v>0</v>
      </c>
      <c r="HG129" s="53">
        <v>7001.83</v>
      </c>
      <c r="HH129" s="53">
        <v>7183.35</v>
      </c>
      <c r="HI129" s="53">
        <v>984.5</v>
      </c>
      <c r="HJ129" s="53">
        <v>0</v>
      </c>
      <c r="HK129" s="53">
        <v>244565</v>
      </c>
      <c r="HL129" s="53">
        <v>2912.4</v>
      </c>
    </row>
    <row r="130" spans="1:220" ht="18" customHeight="1" x14ac:dyDescent="0.3">
      <c r="A130" s="2">
        <v>41005</v>
      </c>
      <c r="B130" s="3" t="s">
        <v>128</v>
      </c>
      <c r="C130" s="3" t="s">
        <v>525</v>
      </c>
      <c r="D130" s="6">
        <v>22.58896382</v>
      </c>
      <c r="E130" s="15" t="s">
        <v>125</v>
      </c>
      <c r="F130" s="4">
        <v>1892</v>
      </c>
      <c r="G130" s="29">
        <v>2679128.63</v>
      </c>
      <c r="H130" s="29">
        <v>51249.8</v>
      </c>
      <c r="I130" s="29">
        <v>8600107.1899999995</v>
      </c>
      <c r="J130" s="29">
        <v>162565.88</v>
      </c>
      <c r="K130" s="29">
        <v>1433901.07</v>
      </c>
      <c r="L130" s="29">
        <v>0</v>
      </c>
      <c r="M130" s="29">
        <v>0</v>
      </c>
      <c r="N130" s="29">
        <v>0</v>
      </c>
      <c r="O130" s="29">
        <v>856136.41</v>
      </c>
      <c r="P130" s="29">
        <v>0</v>
      </c>
      <c r="Q130" s="29">
        <v>1392206</v>
      </c>
      <c r="R130" s="29">
        <v>319883</v>
      </c>
      <c r="S130" s="29">
        <v>33.33</v>
      </c>
      <c r="T130" s="29">
        <v>0</v>
      </c>
      <c r="U130" s="29">
        <v>0</v>
      </c>
      <c r="V130" s="29">
        <v>0</v>
      </c>
      <c r="W130" s="29">
        <v>8266771</v>
      </c>
      <c r="X130" s="29">
        <v>0</v>
      </c>
      <c r="Y130" s="29">
        <v>1392206</v>
      </c>
      <c r="Z130" s="29">
        <v>0</v>
      </c>
      <c r="AA130" s="29">
        <v>57076</v>
      </c>
      <c r="AB130" s="29">
        <v>6580250.3599999994</v>
      </c>
      <c r="AC130" s="29">
        <v>0</v>
      </c>
      <c r="AD130" s="29">
        <v>0</v>
      </c>
      <c r="AE130" s="29">
        <v>66035.100000000006</v>
      </c>
      <c r="AF130" s="29">
        <v>0</v>
      </c>
      <c r="AG130" s="29">
        <v>0</v>
      </c>
      <c r="AH130" s="29">
        <v>1634912.3699999999</v>
      </c>
      <c r="AI130" s="29">
        <v>73159.399999999994</v>
      </c>
      <c r="AJ130" s="29">
        <v>0</v>
      </c>
      <c r="AK130" s="29">
        <v>0</v>
      </c>
      <c r="AL130" s="29">
        <v>0</v>
      </c>
      <c r="AM130" s="29">
        <v>0</v>
      </c>
      <c r="AN130" s="29">
        <v>771018.91999999993</v>
      </c>
      <c r="AO130" s="29">
        <v>1339413.6199999999</v>
      </c>
      <c r="AP130" s="29">
        <v>260559.71</v>
      </c>
      <c r="AQ130" s="29">
        <v>0</v>
      </c>
      <c r="AR130" s="29">
        <v>1470778.07</v>
      </c>
      <c r="AS130" s="29">
        <v>529912.48</v>
      </c>
      <c r="AT130" s="29">
        <v>0</v>
      </c>
      <c r="AU130" s="29">
        <v>0</v>
      </c>
      <c r="AV130" s="29">
        <v>0</v>
      </c>
      <c r="AW130" s="29">
        <v>0</v>
      </c>
      <c r="AX130" s="29">
        <v>484845.5</v>
      </c>
      <c r="AY130" s="29">
        <v>0</v>
      </c>
      <c r="AZ130" s="29">
        <v>0</v>
      </c>
      <c r="BA130" s="29">
        <v>0</v>
      </c>
      <c r="BB130" s="29">
        <v>0</v>
      </c>
      <c r="BC130" s="29">
        <v>66829.34</v>
      </c>
      <c r="BD130" s="29">
        <v>47500</v>
      </c>
      <c r="BE130" s="29">
        <v>0</v>
      </c>
      <c r="BF130" s="29">
        <v>0</v>
      </c>
      <c r="BG130" s="29">
        <v>0</v>
      </c>
      <c r="BH130" s="29">
        <v>1199490.74</v>
      </c>
      <c r="BI130" s="29">
        <v>36895.440000000002</v>
      </c>
      <c r="BJ130" s="29">
        <v>491184.75999999995</v>
      </c>
      <c r="BK130" s="29">
        <v>147359.67999999999</v>
      </c>
      <c r="BL130" s="29">
        <v>0</v>
      </c>
      <c r="BM130" s="29">
        <v>0</v>
      </c>
      <c r="BN130" s="29">
        <v>0</v>
      </c>
      <c r="BO130" s="29">
        <v>55115.73</v>
      </c>
      <c r="BP130" s="29">
        <v>20585.78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0</v>
      </c>
      <c r="BY130" s="29">
        <v>0</v>
      </c>
      <c r="BZ130" s="29">
        <v>0</v>
      </c>
      <c r="CA130" s="29">
        <v>0</v>
      </c>
      <c r="CB130" s="29">
        <v>0</v>
      </c>
      <c r="CC130" s="29">
        <v>0</v>
      </c>
      <c r="CD130" s="29">
        <v>0</v>
      </c>
      <c r="CE130" s="29">
        <v>0</v>
      </c>
      <c r="CF130" s="29">
        <v>7129.2429908889017</v>
      </c>
      <c r="CG130" s="29">
        <v>1192930.1200000001</v>
      </c>
      <c r="CH130" s="29">
        <v>317995.44</v>
      </c>
      <c r="CI130" s="29">
        <v>61524.69</v>
      </c>
      <c r="CJ130" s="29">
        <v>0</v>
      </c>
      <c r="CK130" s="29">
        <v>0</v>
      </c>
      <c r="CL130" s="29">
        <v>0</v>
      </c>
      <c r="CM130" s="29">
        <v>2089025.8200000003</v>
      </c>
      <c r="CN130" s="29">
        <v>33514.18</v>
      </c>
      <c r="CO130" s="29">
        <v>1005653.45</v>
      </c>
      <c r="CP130" s="29">
        <v>556751.62</v>
      </c>
      <c r="CQ130" s="29">
        <v>1769988.75</v>
      </c>
      <c r="CR130" s="29">
        <v>11807573.210000001</v>
      </c>
      <c r="CS130" s="29">
        <v>914538.74</v>
      </c>
      <c r="CT130" s="29">
        <v>474779.2</v>
      </c>
      <c r="CU130" s="5">
        <v>1.512</v>
      </c>
      <c r="CV130" s="5">
        <v>3.383</v>
      </c>
      <c r="CW130" s="5">
        <v>7.0010000000000003</v>
      </c>
      <c r="CX130" s="5">
        <v>1.5669999999999999</v>
      </c>
      <c r="CY130" s="5">
        <v>2.3690000000000002</v>
      </c>
      <c r="CZ130" s="5">
        <v>3.6930000000000001</v>
      </c>
      <c r="DA130" s="5"/>
      <c r="DB130" s="13">
        <v>25906957</v>
      </c>
      <c r="DC130" s="13">
        <v>379712710</v>
      </c>
      <c r="DD130" s="13">
        <v>170206349</v>
      </c>
      <c r="DE130" s="4">
        <v>236</v>
      </c>
      <c r="DF130" s="4">
        <v>1892</v>
      </c>
      <c r="DG130" s="6">
        <v>186</v>
      </c>
      <c r="DH130" s="6">
        <v>46.5</v>
      </c>
      <c r="DI130" s="6">
        <v>1906.5</v>
      </c>
      <c r="DJ130" s="5">
        <v>1E-3</v>
      </c>
      <c r="DK130" s="41">
        <v>0.183</v>
      </c>
      <c r="DL130" s="41">
        <f>DE130/DF130</f>
        <v>0.12473572938689217</v>
      </c>
      <c r="DM130" s="4">
        <f>DF130/(DY130+DZ130)</f>
        <v>17.817120256144715</v>
      </c>
      <c r="DN130" s="41">
        <f>(DQ130+DR130)/(DT130+DU130)</f>
        <v>0.9681896851698526</v>
      </c>
      <c r="DO130" s="43">
        <v>106</v>
      </c>
      <c r="DP130" s="28">
        <v>0</v>
      </c>
      <c r="DQ130" s="28">
        <v>1385.2696303570833</v>
      </c>
      <c r="DR130" s="28">
        <v>439.78224852070991</v>
      </c>
      <c r="DS130" s="28">
        <v>0</v>
      </c>
      <c r="DT130" s="28">
        <v>1427.7781065088757</v>
      </c>
      <c r="DU130" s="28">
        <v>457.23668639053255</v>
      </c>
      <c r="DV130" s="54">
        <v>46084.996467679404</v>
      </c>
      <c r="DW130" s="55">
        <v>10.268518518518519</v>
      </c>
      <c r="DX130" s="56">
        <v>0.34259259259259262</v>
      </c>
      <c r="DY130" s="55">
        <v>106.1899999999996</v>
      </c>
      <c r="DZ130" s="55">
        <v>0</v>
      </c>
      <c r="EA130" s="44">
        <v>20.061</v>
      </c>
      <c r="EB130" s="44">
        <v>21.0488</v>
      </c>
      <c r="EC130" s="44">
        <v>22.2195</v>
      </c>
      <c r="ED130" s="44">
        <v>21.2927</v>
      </c>
      <c r="EE130" s="44">
        <v>21.2561</v>
      </c>
      <c r="EF130" s="45">
        <v>82</v>
      </c>
      <c r="EG130" s="53">
        <v>5992428.0099999998</v>
      </c>
      <c r="EH130" s="53">
        <v>127394.51999999999</v>
      </c>
      <c r="EI130" s="53">
        <v>0</v>
      </c>
      <c r="EJ130" s="53">
        <v>812829.62</v>
      </c>
      <c r="EK130" s="53">
        <v>958977.79</v>
      </c>
      <c r="EL130" s="53">
        <v>158445.1</v>
      </c>
      <c r="EM130" s="53">
        <v>0</v>
      </c>
      <c r="EN130" s="53">
        <v>541248.31000000006</v>
      </c>
      <c r="EO130" s="53">
        <v>257418.37</v>
      </c>
      <c r="EP130" s="53">
        <v>256504.36</v>
      </c>
      <c r="EQ130" s="53">
        <v>235244.76</v>
      </c>
      <c r="ER130" s="53">
        <v>0</v>
      </c>
      <c r="ES130" s="53">
        <v>0</v>
      </c>
      <c r="ET130" s="53">
        <v>300557.28000000003</v>
      </c>
      <c r="EU130" s="53">
        <v>1431677.4500000002</v>
      </c>
      <c r="EV130" s="53">
        <v>17602.86</v>
      </c>
      <c r="EW130" s="53">
        <v>0</v>
      </c>
      <c r="EX130" s="53">
        <v>205175.03999999998</v>
      </c>
      <c r="EY130" s="53">
        <v>384183.5</v>
      </c>
      <c r="EZ130" s="53">
        <v>49235.54</v>
      </c>
      <c r="FA130" s="53">
        <v>0</v>
      </c>
      <c r="FB130" s="53">
        <v>148961.12</v>
      </c>
      <c r="FC130" s="53">
        <v>48444.79</v>
      </c>
      <c r="FD130" s="53">
        <v>78543.27</v>
      </c>
      <c r="FE130" s="53">
        <v>45316.45</v>
      </c>
      <c r="FF130" s="53">
        <v>0</v>
      </c>
      <c r="FG130" s="53">
        <v>0</v>
      </c>
      <c r="FH130" s="53">
        <v>36674.960000000006</v>
      </c>
      <c r="FI130" s="53">
        <v>495747.80999999994</v>
      </c>
      <c r="FJ130" s="53">
        <v>1634.98</v>
      </c>
      <c r="FK130" s="53">
        <v>0</v>
      </c>
      <c r="FL130" s="53">
        <v>173544.76</v>
      </c>
      <c r="FM130" s="53">
        <v>92449.54</v>
      </c>
      <c r="FN130" s="53">
        <v>7735.94</v>
      </c>
      <c r="FO130" s="53">
        <v>11746202.210000001</v>
      </c>
      <c r="FP130" s="53">
        <v>602185.26</v>
      </c>
      <c r="FQ130" s="53">
        <v>182510.13999999998</v>
      </c>
      <c r="FR130" s="53">
        <v>53275.619999999995</v>
      </c>
      <c r="FS130" s="53">
        <v>23912.44</v>
      </c>
      <c r="FT130" s="53">
        <v>0</v>
      </c>
      <c r="FU130" s="53">
        <v>0</v>
      </c>
      <c r="FV130" s="53">
        <v>85418.17</v>
      </c>
      <c r="FW130" s="53">
        <v>339063.37</v>
      </c>
      <c r="FX130" s="53">
        <v>5679.13</v>
      </c>
      <c r="FY130" s="53">
        <v>0</v>
      </c>
      <c r="FZ130" s="53">
        <v>56211.709999999992</v>
      </c>
      <c r="GA130" s="53">
        <v>16154.84</v>
      </c>
      <c r="GB130" s="53">
        <v>40540.26</v>
      </c>
      <c r="GC130" s="53">
        <v>0</v>
      </c>
      <c r="GD130" s="53">
        <v>190234.1</v>
      </c>
      <c r="GE130" s="53">
        <v>75703.95</v>
      </c>
      <c r="GF130" s="53">
        <v>502232.57</v>
      </c>
      <c r="GG130" s="53">
        <v>45893.84</v>
      </c>
      <c r="GH130" s="53">
        <v>0</v>
      </c>
      <c r="GI130" s="53">
        <v>0</v>
      </c>
      <c r="GJ130" s="53">
        <v>81246.36</v>
      </c>
      <c r="GK130" s="53">
        <v>5200</v>
      </c>
      <c r="GL130" s="53">
        <v>0</v>
      </c>
      <c r="GM130" s="53">
        <v>0</v>
      </c>
      <c r="GN130" s="53">
        <v>9612.08</v>
      </c>
      <c r="GO130" s="53">
        <v>0</v>
      </c>
      <c r="GP130" s="53">
        <v>0</v>
      </c>
      <c r="GQ130" s="53">
        <v>0</v>
      </c>
      <c r="GR130" s="53">
        <v>0</v>
      </c>
      <c r="GS130" s="53">
        <v>47500</v>
      </c>
      <c r="GT130" s="53">
        <v>0</v>
      </c>
      <c r="GU130" s="53">
        <v>0</v>
      </c>
      <c r="GV130" s="53">
        <v>0</v>
      </c>
      <c r="GW130" s="53">
        <v>0</v>
      </c>
      <c r="GX130" s="53">
        <v>5579.4</v>
      </c>
      <c r="GY130" s="53">
        <v>28279.41</v>
      </c>
      <c r="GZ130" s="53">
        <v>639.24</v>
      </c>
      <c r="HA130" s="53">
        <v>0</v>
      </c>
      <c r="HB130" s="53">
        <v>4830.47</v>
      </c>
      <c r="HC130" s="53">
        <v>35007.630000000005</v>
      </c>
      <c r="HD130" s="53">
        <v>4602.87</v>
      </c>
      <c r="HE130" s="53">
        <v>5376</v>
      </c>
      <c r="HF130" s="53">
        <v>54978.62</v>
      </c>
      <c r="HG130" s="53">
        <v>20950.96</v>
      </c>
      <c r="HH130" s="53">
        <v>44568.7</v>
      </c>
      <c r="HI130" s="53">
        <v>33422.160000000003</v>
      </c>
      <c r="HJ130" s="53">
        <v>0</v>
      </c>
      <c r="HK130" s="53">
        <v>3025474.49</v>
      </c>
      <c r="HL130" s="53">
        <v>12264.769999999999</v>
      </c>
    </row>
    <row r="131" spans="1:220" ht="18" customHeight="1" x14ac:dyDescent="0.3">
      <c r="A131" s="2">
        <v>20003</v>
      </c>
      <c r="B131" s="3" t="s">
        <v>64</v>
      </c>
      <c r="C131" s="3" t="s">
        <v>481</v>
      </c>
      <c r="D131" s="6">
        <v>1253.9143671100001</v>
      </c>
      <c r="E131" s="15" t="s">
        <v>63</v>
      </c>
      <c r="F131" s="4">
        <v>335</v>
      </c>
      <c r="G131" s="29">
        <v>701214.69</v>
      </c>
      <c r="H131" s="29">
        <v>1009.88</v>
      </c>
      <c r="I131" s="29">
        <v>1850789.06</v>
      </c>
      <c r="J131" s="29">
        <v>400726.66</v>
      </c>
      <c r="K131" s="29">
        <v>24000</v>
      </c>
      <c r="L131" s="29">
        <v>0</v>
      </c>
      <c r="M131" s="29">
        <v>0</v>
      </c>
      <c r="N131" s="29">
        <v>11740</v>
      </c>
      <c r="O131" s="29">
        <v>327059.05</v>
      </c>
      <c r="P131" s="29">
        <v>0</v>
      </c>
      <c r="Q131" s="29">
        <v>39969</v>
      </c>
      <c r="R131" s="29">
        <v>45730.07</v>
      </c>
      <c r="S131" s="29">
        <v>0</v>
      </c>
      <c r="T131" s="29">
        <v>0</v>
      </c>
      <c r="U131" s="29">
        <v>0</v>
      </c>
      <c r="V131" s="29">
        <v>0</v>
      </c>
      <c r="W131" s="29">
        <v>1777080</v>
      </c>
      <c r="X131" s="29">
        <v>40683</v>
      </c>
      <c r="Y131" s="29">
        <v>39969</v>
      </c>
      <c r="Z131" s="29">
        <v>0</v>
      </c>
      <c r="AA131" s="29">
        <v>65602</v>
      </c>
      <c r="AB131" s="29">
        <v>2315003.25</v>
      </c>
      <c r="AC131" s="29">
        <v>51855.39</v>
      </c>
      <c r="AD131" s="29">
        <v>0</v>
      </c>
      <c r="AE131" s="29">
        <v>173013.62</v>
      </c>
      <c r="AF131" s="29">
        <v>0</v>
      </c>
      <c r="AG131" s="29">
        <v>0</v>
      </c>
      <c r="AH131" s="29">
        <v>452323.99</v>
      </c>
      <c r="AI131" s="29">
        <v>1237.5</v>
      </c>
      <c r="AJ131" s="29">
        <v>0</v>
      </c>
      <c r="AK131" s="29">
        <v>2993.14</v>
      </c>
      <c r="AL131" s="29">
        <v>0</v>
      </c>
      <c r="AM131" s="29">
        <v>0</v>
      </c>
      <c r="AN131" s="29">
        <v>325202.30999999994</v>
      </c>
      <c r="AO131" s="29">
        <v>546947.48</v>
      </c>
      <c r="AP131" s="29">
        <v>116132.68</v>
      </c>
      <c r="AQ131" s="29">
        <v>0</v>
      </c>
      <c r="AR131" s="29">
        <v>414367.46</v>
      </c>
      <c r="AS131" s="29">
        <v>245034.64</v>
      </c>
      <c r="AT131" s="29">
        <v>15043.65</v>
      </c>
      <c r="AU131" s="29">
        <v>0</v>
      </c>
      <c r="AV131" s="29">
        <v>0</v>
      </c>
      <c r="AW131" s="29">
        <v>0</v>
      </c>
      <c r="AX131" s="29">
        <v>167054.28</v>
      </c>
      <c r="AY131" s="29">
        <v>13906.94</v>
      </c>
      <c r="AZ131" s="29">
        <v>0</v>
      </c>
      <c r="BA131" s="29">
        <v>0</v>
      </c>
      <c r="BB131" s="29">
        <v>0</v>
      </c>
      <c r="BC131" s="29">
        <v>403518.58</v>
      </c>
      <c r="BD131" s="29">
        <v>0</v>
      </c>
      <c r="BE131" s="29">
        <v>0</v>
      </c>
      <c r="BF131" s="29">
        <v>0</v>
      </c>
      <c r="BG131" s="29">
        <v>0</v>
      </c>
      <c r="BH131" s="29">
        <v>0</v>
      </c>
      <c r="BI131" s="29">
        <v>10455.48</v>
      </c>
      <c r="BJ131" s="29">
        <v>4655.28</v>
      </c>
      <c r="BK131" s="29">
        <v>24967.1</v>
      </c>
      <c r="BL131" s="29">
        <v>0</v>
      </c>
      <c r="BM131" s="29">
        <v>0</v>
      </c>
      <c r="BN131" s="29">
        <v>0</v>
      </c>
      <c r="BO131" s="29">
        <v>12721.08</v>
      </c>
      <c r="BP131" s="29">
        <v>0</v>
      </c>
      <c r="BQ131" s="29">
        <v>0</v>
      </c>
      <c r="BR131" s="29">
        <v>0</v>
      </c>
      <c r="BS131" s="29">
        <v>0</v>
      </c>
      <c r="BT131" s="29">
        <v>0</v>
      </c>
      <c r="BU131" s="29">
        <v>0</v>
      </c>
      <c r="BV131" s="29">
        <v>0</v>
      </c>
      <c r="BW131" s="29">
        <v>0</v>
      </c>
      <c r="BX131" s="29">
        <v>0</v>
      </c>
      <c r="BY131" s="29">
        <v>0</v>
      </c>
      <c r="BZ131" s="29">
        <v>0</v>
      </c>
      <c r="CA131" s="29">
        <v>0</v>
      </c>
      <c r="CB131" s="29">
        <v>0</v>
      </c>
      <c r="CC131" s="29">
        <v>0</v>
      </c>
      <c r="CD131" s="29">
        <v>0</v>
      </c>
      <c r="CE131" s="29">
        <v>0</v>
      </c>
      <c r="CF131" s="29">
        <v>13421.848921149145</v>
      </c>
      <c r="CG131" s="29">
        <v>92344.84</v>
      </c>
      <c r="CH131" s="29">
        <v>3122.39</v>
      </c>
      <c r="CI131" s="29">
        <v>38685.15</v>
      </c>
      <c r="CJ131" s="29">
        <v>0</v>
      </c>
      <c r="CK131" s="29">
        <v>5097850.6500000004</v>
      </c>
      <c r="CL131" s="29">
        <v>2637646.06</v>
      </c>
      <c r="CM131" s="29">
        <v>0</v>
      </c>
      <c r="CN131" s="29">
        <v>0</v>
      </c>
      <c r="CO131" s="29">
        <v>168967.1</v>
      </c>
      <c r="CP131" s="29">
        <v>0</v>
      </c>
      <c r="CQ131" s="29">
        <v>0</v>
      </c>
      <c r="CR131" s="29">
        <v>0</v>
      </c>
      <c r="CS131" s="29">
        <v>291222.25</v>
      </c>
      <c r="CT131" s="29">
        <v>0</v>
      </c>
      <c r="CU131" s="5">
        <v>2.2629999999999999</v>
      </c>
      <c r="CV131" s="5">
        <v>5.0629999999999997</v>
      </c>
      <c r="CW131" s="5">
        <v>10.478</v>
      </c>
      <c r="CX131" s="5">
        <v>1.5669999999999999</v>
      </c>
      <c r="CY131" s="5">
        <v>0</v>
      </c>
      <c r="CZ131" s="5">
        <v>0</v>
      </c>
      <c r="DA131" s="5" t="s">
        <v>430</v>
      </c>
      <c r="DB131" s="13">
        <v>192663883</v>
      </c>
      <c r="DC131" s="13">
        <v>14346937</v>
      </c>
      <c r="DD131" s="13">
        <v>9388129</v>
      </c>
      <c r="DE131" s="4">
        <v>48</v>
      </c>
      <c r="DF131" s="4">
        <v>354</v>
      </c>
      <c r="DG131" s="6">
        <v>63</v>
      </c>
      <c r="DH131" s="6">
        <v>2</v>
      </c>
      <c r="DI131" s="6">
        <v>335</v>
      </c>
      <c r="DJ131" s="5">
        <v>0</v>
      </c>
      <c r="DK131" s="41">
        <v>0.44500000000000001</v>
      </c>
      <c r="DL131" s="41">
        <f>DE131/DF131</f>
        <v>0.13559322033898305</v>
      </c>
      <c r="DM131" s="4">
        <f>DF131/(DY131+DZ131)</f>
        <v>9.9270891755468327</v>
      </c>
      <c r="DN131" s="41">
        <f>(DQ131+DR131)/(DT131+DU131)</f>
        <v>0.97074909589109926</v>
      </c>
      <c r="DO131" s="43">
        <v>25</v>
      </c>
      <c r="DP131" s="28">
        <v>19.682926829268293</v>
      </c>
      <c r="DQ131" s="28">
        <v>238.08477122605214</v>
      </c>
      <c r="DR131" s="28">
        <v>93.184846625766866</v>
      </c>
      <c r="DS131" s="28">
        <v>19.682926829268293</v>
      </c>
      <c r="DT131" s="28">
        <v>244.37423312883433</v>
      </c>
      <c r="DU131" s="28">
        <v>96.877300613496914</v>
      </c>
      <c r="DV131" s="54">
        <v>50205.427910360901</v>
      </c>
      <c r="DW131" s="55">
        <v>12.702702702702704</v>
      </c>
      <c r="DX131" s="56">
        <v>0.16216216216216217</v>
      </c>
      <c r="DY131" s="55">
        <v>35.659999999999997</v>
      </c>
      <c r="DZ131" s="55">
        <v>0</v>
      </c>
      <c r="EA131" s="44">
        <v>19.0625</v>
      </c>
      <c r="EB131" s="44">
        <v>20.5625</v>
      </c>
      <c r="EC131" s="44">
        <v>20.0625</v>
      </c>
      <c r="ED131" s="44">
        <v>20.875</v>
      </c>
      <c r="EE131" s="44">
        <v>20.25</v>
      </c>
      <c r="EF131" s="45">
        <v>16</v>
      </c>
      <c r="EG131" s="53">
        <v>1945555.5999999999</v>
      </c>
      <c r="EH131" s="53">
        <v>38989.71</v>
      </c>
      <c r="EI131" s="53">
        <v>0</v>
      </c>
      <c r="EJ131" s="53">
        <v>210684.24</v>
      </c>
      <c r="EK131" s="53">
        <v>323717.56</v>
      </c>
      <c r="EL131" s="53">
        <v>64857.23</v>
      </c>
      <c r="EM131" s="53">
        <v>0</v>
      </c>
      <c r="EN131" s="53">
        <v>151430.35999999999</v>
      </c>
      <c r="EO131" s="53">
        <v>87094.93</v>
      </c>
      <c r="EP131" s="53">
        <v>90080.08</v>
      </c>
      <c r="EQ131" s="53">
        <v>0</v>
      </c>
      <c r="ER131" s="53">
        <v>0</v>
      </c>
      <c r="ES131" s="53">
        <v>0</v>
      </c>
      <c r="ET131" s="53">
        <v>84986</v>
      </c>
      <c r="EU131" s="53">
        <v>658241.42999999993</v>
      </c>
      <c r="EV131" s="53">
        <v>12865.68</v>
      </c>
      <c r="EW131" s="53">
        <v>0</v>
      </c>
      <c r="EX131" s="53">
        <v>80594.58</v>
      </c>
      <c r="EY131" s="53">
        <v>134379.01</v>
      </c>
      <c r="EZ131" s="53">
        <v>37739.08</v>
      </c>
      <c r="FA131" s="53">
        <v>0</v>
      </c>
      <c r="FB131" s="53">
        <v>57539.34</v>
      </c>
      <c r="FC131" s="53">
        <v>56823.16</v>
      </c>
      <c r="FD131" s="53">
        <v>46592.19</v>
      </c>
      <c r="FE131" s="53">
        <v>0</v>
      </c>
      <c r="FF131" s="53">
        <v>0</v>
      </c>
      <c r="FG131" s="53">
        <v>0</v>
      </c>
      <c r="FH131" s="53">
        <v>11265.869999999999</v>
      </c>
      <c r="FI131" s="53">
        <v>178587.07</v>
      </c>
      <c r="FJ131" s="53">
        <v>1237.5</v>
      </c>
      <c r="FK131" s="53">
        <v>0</v>
      </c>
      <c r="FL131" s="53">
        <v>33371.01</v>
      </c>
      <c r="FM131" s="53">
        <v>66090.12</v>
      </c>
      <c r="FN131" s="53">
        <v>11490.05</v>
      </c>
      <c r="FO131" s="53">
        <v>0</v>
      </c>
      <c r="FP131" s="53">
        <v>291105.93</v>
      </c>
      <c r="FQ131" s="53">
        <v>71333.929999999993</v>
      </c>
      <c r="FR131" s="53">
        <v>4313.5599999999995</v>
      </c>
      <c r="FS131" s="53">
        <v>0</v>
      </c>
      <c r="FT131" s="53">
        <v>0</v>
      </c>
      <c r="FU131" s="53">
        <v>0</v>
      </c>
      <c r="FV131" s="53">
        <v>49660.46</v>
      </c>
      <c r="FW131" s="53">
        <v>117722.65999999999</v>
      </c>
      <c r="FX131" s="53">
        <v>0</v>
      </c>
      <c r="FY131" s="53">
        <v>0</v>
      </c>
      <c r="FZ131" s="53">
        <v>8884.6</v>
      </c>
      <c r="GA131" s="53">
        <v>1619.59</v>
      </c>
      <c r="GB131" s="53">
        <v>1547.32</v>
      </c>
      <c r="GC131" s="53">
        <v>0</v>
      </c>
      <c r="GD131" s="53">
        <v>63306.58</v>
      </c>
      <c r="GE131" s="53">
        <v>42503.7</v>
      </c>
      <c r="GF131" s="53">
        <v>164033.93</v>
      </c>
      <c r="GG131" s="53">
        <v>0</v>
      </c>
      <c r="GH131" s="53">
        <v>0</v>
      </c>
      <c r="GI131" s="53">
        <v>0</v>
      </c>
      <c r="GJ131" s="53">
        <v>30134.43</v>
      </c>
      <c r="GK131" s="53">
        <v>43227.24</v>
      </c>
      <c r="GL131" s="53">
        <v>0</v>
      </c>
      <c r="GM131" s="53">
        <v>0</v>
      </c>
      <c r="GN131" s="53">
        <v>9302.1</v>
      </c>
      <c r="GO131" s="53">
        <v>0</v>
      </c>
      <c r="GP131" s="53">
        <v>0</v>
      </c>
      <c r="GQ131" s="53">
        <v>0</v>
      </c>
      <c r="GR131" s="53">
        <v>246628.27</v>
      </c>
      <c r="GS131" s="53">
        <v>0</v>
      </c>
      <c r="GT131" s="53">
        <v>0</v>
      </c>
      <c r="GU131" s="53">
        <v>0</v>
      </c>
      <c r="GV131" s="53">
        <v>0</v>
      </c>
      <c r="GW131" s="53">
        <v>0</v>
      </c>
      <c r="GX131" s="53">
        <v>1078</v>
      </c>
      <c r="GY131" s="53">
        <v>0</v>
      </c>
      <c r="GZ131" s="53">
        <v>0</v>
      </c>
      <c r="HA131" s="53">
        <v>0</v>
      </c>
      <c r="HB131" s="53">
        <v>928</v>
      </c>
      <c r="HC131" s="53">
        <v>46108.3</v>
      </c>
      <c r="HD131" s="53">
        <v>499</v>
      </c>
      <c r="HE131" s="53">
        <v>0</v>
      </c>
      <c r="HF131" s="53">
        <v>7875.56</v>
      </c>
      <c r="HG131" s="53">
        <v>0</v>
      </c>
      <c r="HH131" s="53">
        <v>1246.1400000000001</v>
      </c>
      <c r="HI131" s="53">
        <v>0</v>
      </c>
      <c r="HJ131" s="53">
        <v>0</v>
      </c>
      <c r="HK131" s="53">
        <v>0</v>
      </c>
      <c r="HL131" s="53">
        <v>385</v>
      </c>
    </row>
    <row r="132" spans="1:220" ht="18" customHeight="1" x14ac:dyDescent="0.3">
      <c r="A132" s="2">
        <v>66001</v>
      </c>
      <c r="B132" s="3" t="s">
        <v>209</v>
      </c>
      <c r="C132" s="3" t="s">
        <v>584</v>
      </c>
      <c r="D132" s="6">
        <v>1390.3858589500001</v>
      </c>
      <c r="E132" s="15" t="s">
        <v>210</v>
      </c>
      <c r="F132" s="4">
        <v>2097</v>
      </c>
      <c r="G132" s="29">
        <v>1190410.8799999999</v>
      </c>
      <c r="H132" s="29">
        <v>8009.46</v>
      </c>
      <c r="I132" s="29">
        <v>11919901.189999999</v>
      </c>
      <c r="J132" s="29">
        <v>5355930.21</v>
      </c>
      <c r="K132" s="29">
        <v>925114.53</v>
      </c>
      <c r="L132" s="29">
        <v>1606.31</v>
      </c>
      <c r="M132" s="29">
        <v>0</v>
      </c>
      <c r="N132" s="29">
        <v>195659</v>
      </c>
      <c r="O132" s="29">
        <v>334727.81</v>
      </c>
      <c r="P132" s="29">
        <v>960.72</v>
      </c>
      <c r="Q132" s="29">
        <v>2067101</v>
      </c>
      <c r="R132" s="29">
        <v>1366754.69</v>
      </c>
      <c r="S132" s="29">
        <v>116.35</v>
      </c>
      <c r="T132" s="29">
        <v>0</v>
      </c>
      <c r="U132" s="29">
        <v>0</v>
      </c>
      <c r="V132" s="29">
        <v>0</v>
      </c>
      <c r="W132" s="29">
        <v>11448132</v>
      </c>
      <c r="X132" s="29">
        <v>0</v>
      </c>
      <c r="Y132" s="29">
        <v>2067101</v>
      </c>
      <c r="Z132" s="29">
        <v>0</v>
      </c>
      <c r="AA132" s="29">
        <v>60935</v>
      </c>
      <c r="AB132" s="29">
        <v>11815786.48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1927490.74</v>
      </c>
      <c r="AI132" s="29">
        <v>446980.44999999995</v>
      </c>
      <c r="AJ132" s="29">
        <v>0</v>
      </c>
      <c r="AK132" s="29">
        <v>116.35</v>
      </c>
      <c r="AL132" s="29">
        <v>0</v>
      </c>
      <c r="AM132" s="29">
        <v>0</v>
      </c>
      <c r="AN132" s="29">
        <v>3066676.28</v>
      </c>
      <c r="AO132" s="29">
        <v>2253054.9500000002</v>
      </c>
      <c r="AP132" s="29">
        <v>494627.61</v>
      </c>
      <c r="AQ132" s="29">
        <v>0</v>
      </c>
      <c r="AR132" s="29">
        <v>3338630.2</v>
      </c>
      <c r="AS132" s="29">
        <v>977684.65</v>
      </c>
      <c r="AT132" s="29">
        <v>513569.73</v>
      </c>
      <c r="AU132" s="29">
        <v>52181.74</v>
      </c>
      <c r="AV132" s="29">
        <v>9503.81</v>
      </c>
      <c r="AW132" s="29">
        <v>0</v>
      </c>
      <c r="AX132" s="29">
        <v>692565.97</v>
      </c>
      <c r="AY132" s="29">
        <v>0</v>
      </c>
      <c r="AZ132" s="29">
        <v>0</v>
      </c>
      <c r="BA132" s="29">
        <v>0</v>
      </c>
      <c r="BB132" s="29">
        <v>2805572.55</v>
      </c>
      <c r="BC132" s="29">
        <v>0</v>
      </c>
      <c r="BD132" s="29">
        <v>0</v>
      </c>
      <c r="BE132" s="29">
        <v>0</v>
      </c>
      <c r="BF132" s="29">
        <v>0</v>
      </c>
      <c r="BG132" s="29">
        <v>0</v>
      </c>
      <c r="BH132" s="29">
        <v>0</v>
      </c>
      <c r="BI132" s="29">
        <v>0</v>
      </c>
      <c r="BJ132" s="29">
        <v>899684.24</v>
      </c>
      <c r="BK132" s="29">
        <v>309227.57</v>
      </c>
      <c r="BL132" s="29">
        <v>0</v>
      </c>
      <c r="BM132" s="29">
        <v>0</v>
      </c>
      <c r="BN132" s="29">
        <v>0</v>
      </c>
      <c r="BO132" s="29">
        <v>82643.320000000007</v>
      </c>
      <c r="BP132" s="29">
        <v>0</v>
      </c>
      <c r="BQ132" s="29">
        <v>0</v>
      </c>
      <c r="BR132" s="29">
        <v>0</v>
      </c>
      <c r="BS132" s="29">
        <v>0</v>
      </c>
      <c r="BT132" s="29">
        <v>0</v>
      </c>
      <c r="BU132" s="29">
        <v>0</v>
      </c>
      <c r="BV132" s="29">
        <v>0</v>
      </c>
      <c r="BW132" s="29">
        <v>0</v>
      </c>
      <c r="BX132" s="29">
        <v>0</v>
      </c>
      <c r="BY132" s="29">
        <v>0</v>
      </c>
      <c r="BZ132" s="29">
        <v>0</v>
      </c>
      <c r="CA132" s="29">
        <v>0</v>
      </c>
      <c r="CB132" s="29">
        <v>0</v>
      </c>
      <c r="CC132" s="29">
        <v>0</v>
      </c>
      <c r="CD132" s="29">
        <v>0</v>
      </c>
      <c r="CE132" s="29">
        <v>0</v>
      </c>
      <c r="CF132" s="29">
        <v>12980.160066620669</v>
      </c>
      <c r="CG132" s="29">
        <v>2698717.95</v>
      </c>
      <c r="CH132" s="29">
        <v>20940976.91</v>
      </c>
      <c r="CI132" s="29">
        <v>479710.48</v>
      </c>
      <c r="CJ132" s="29">
        <v>0</v>
      </c>
      <c r="CK132" s="29">
        <v>18674119.030000001</v>
      </c>
      <c r="CL132" s="29">
        <v>16111540.539999999</v>
      </c>
      <c r="CM132" s="29">
        <v>0</v>
      </c>
      <c r="CN132" s="29">
        <v>7588.13</v>
      </c>
      <c r="CO132" s="29">
        <v>1212744.07</v>
      </c>
      <c r="CP132" s="29">
        <v>0</v>
      </c>
      <c r="CQ132" s="29">
        <v>0</v>
      </c>
      <c r="CR132" s="29">
        <v>325035.88</v>
      </c>
      <c r="CS132" s="29">
        <v>1537602.86</v>
      </c>
      <c r="CT132" s="29">
        <v>0</v>
      </c>
      <c r="CU132" s="5">
        <v>1.512</v>
      </c>
      <c r="CV132" s="5">
        <v>3.383</v>
      </c>
      <c r="CW132" s="5">
        <v>7.0010000000000003</v>
      </c>
      <c r="CX132" s="5">
        <v>1.5669999999999999</v>
      </c>
      <c r="CY132" s="5">
        <v>2.62</v>
      </c>
      <c r="CZ132" s="5">
        <v>0</v>
      </c>
      <c r="DA132" s="5"/>
      <c r="DB132" s="13">
        <v>162662569</v>
      </c>
      <c r="DC132" s="13">
        <v>15057465</v>
      </c>
      <c r="DD132" s="13">
        <v>13145667</v>
      </c>
      <c r="DE132" s="4">
        <v>334</v>
      </c>
      <c r="DF132" s="4">
        <v>2097</v>
      </c>
      <c r="DG132" s="6">
        <v>0</v>
      </c>
      <c r="DH132" s="6">
        <v>23</v>
      </c>
      <c r="DI132" s="6">
        <v>2106.8000000000002</v>
      </c>
      <c r="DJ132" s="5">
        <v>5.5999999999999994E-2</v>
      </c>
      <c r="DK132" s="41"/>
      <c r="DL132" s="41">
        <f>DE132/DF132</f>
        <v>0.15927515498330949</v>
      </c>
      <c r="DM132" s="4">
        <f>DF132/(DY132+DZ132)</f>
        <v>14.486045869024617</v>
      </c>
      <c r="DN132" s="41">
        <f>(DQ132+DR132)/(DT132+DU132)</f>
        <v>0.73162048793819567</v>
      </c>
      <c r="DO132" s="43">
        <v>101</v>
      </c>
      <c r="DP132" s="28">
        <v>0</v>
      </c>
      <c r="DQ132" s="28">
        <v>1146.7298764995423</v>
      </c>
      <c r="DR132" s="28">
        <v>328.69579844441967</v>
      </c>
      <c r="DS132" s="28">
        <v>0</v>
      </c>
      <c r="DT132" s="28">
        <v>1555.2017170486054</v>
      </c>
      <c r="DU132" s="28">
        <v>461.45268132931415</v>
      </c>
      <c r="DV132" s="54">
        <v>47266.404702970372</v>
      </c>
      <c r="DW132" s="55">
        <v>7.9733333333333336</v>
      </c>
      <c r="DX132" s="56">
        <v>0.22666666666666666</v>
      </c>
      <c r="DY132" s="55">
        <v>143.09999999999977</v>
      </c>
      <c r="DZ132" s="55">
        <v>1.6600000000000001</v>
      </c>
      <c r="EA132" s="44">
        <v>13.601900000000001</v>
      </c>
      <c r="EB132" s="44">
        <v>15.101900000000001</v>
      </c>
      <c r="EC132" s="44">
        <v>15.3056</v>
      </c>
      <c r="ED132" s="44">
        <v>15.75</v>
      </c>
      <c r="EE132" s="44">
        <v>15.0741</v>
      </c>
      <c r="EF132" s="45">
        <v>108</v>
      </c>
      <c r="EG132" s="53">
        <v>9399899.1100000013</v>
      </c>
      <c r="EH132" s="53">
        <v>360857.20999999996</v>
      </c>
      <c r="EI132" s="53">
        <v>0</v>
      </c>
      <c r="EJ132" s="53">
        <v>2175838.0100000002</v>
      </c>
      <c r="EK132" s="53">
        <v>1437802.87</v>
      </c>
      <c r="EL132" s="53">
        <v>302165.46000000002</v>
      </c>
      <c r="EM132" s="53">
        <v>0</v>
      </c>
      <c r="EN132" s="53">
        <v>1339820.07</v>
      </c>
      <c r="EO132" s="53">
        <v>539194.06999999995</v>
      </c>
      <c r="EP132" s="53">
        <v>670873.91</v>
      </c>
      <c r="EQ132" s="53">
        <v>0</v>
      </c>
      <c r="ER132" s="53">
        <v>0</v>
      </c>
      <c r="ES132" s="53">
        <v>0</v>
      </c>
      <c r="ET132" s="53">
        <v>343195.22</v>
      </c>
      <c r="EU132" s="53">
        <v>2559228.98</v>
      </c>
      <c r="EV132" s="53">
        <v>77503.149999999994</v>
      </c>
      <c r="EW132" s="53">
        <v>0</v>
      </c>
      <c r="EX132" s="53">
        <v>609818.93999999994</v>
      </c>
      <c r="EY132" s="53">
        <v>528451</v>
      </c>
      <c r="EZ132" s="53">
        <v>97007.09</v>
      </c>
      <c r="FA132" s="53">
        <v>0</v>
      </c>
      <c r="FB132" s="53">
        <v>302187.93</v>
      </c>
      <c r="FC132" s="53">
        <v>113952.74</v>
      </c>
      <c r="FD132" s="53">
        <v>161431.82</v>
      </c>
      <c r="FE132" s="53">
        <v>0</v>
      </c>
      <c r="FF132" s="53">
        <v>9503.81</v>
      </c>
      <c r="FG132" s="53">
        <v>0</v>
      </c>
      <c r="FH132" s="53">
        <v>45858.369999999995</v>
      </c>
      <c r="FI132" s="53">
        <v>251217.2</v>
      </c>
      <c r="FJ132" s="53">
        <v>231.84</v>
      </c>
      <c r="FK132" s="53">
        <v>0</v>
      </c>
      <c r="FL132" s="53">
        <v>953710.33</v>
      </c>
      <c r="FM132" s="53">
        <v>342444.92000000004</v>
      </c>
      <c r="FN132" s="53">
        <v>42834.5</v>
      </c>
      <c r="FO132" s="53">
        <v>0</v>
      </c>
      <c r="FP132" s="53">
        <v>1279822.1399999999</v>
      </c>
      <c r="FQ132" s="53">
        <v>46960.76</v>
      </c>
      <c r="FR132" s="53">
        <v>208981.30000000002</v>
      </c>
      <c r="FS132" s="53">
        <v>45705.65</v>
      </c>
      <c r="FT132" s="53">
        <v>0</v>
      </c>
      <c r="FU132" s="53">
        <v>0</v>
      </c>
      <c r="FV132" s="53">
        <v>180156.34</v>
      </c>
      <c r="FW132" s="53">
        <v>1533048.2800000003</v>
      </c>
      <c r="FX132" s="53">
        <v>8388.25</v>
      </c>
      <c r="FY132" s="53">
        <v>0</v>
      </c>
      <c r="FZ132" s="53">
        <v>226904.24</v>
      </c>
      <c r="GA132" s="53">
        <v>176417.32</v>
      </c>
      <c r="GB132" s="53">
        <v>50792.34</v>
      </c>
      <c r="GC132" s="53">
        <v>0</v>
      </c>
      <c r="GD132" s="53">
        <v>416800.06</v>
      </c>
      <c r="GE132" s="53">
        <v>360220.4</v>
      </c>
      <c r="GF132" s="53">
        <v>977887.41</v>
      </c>
      <c r="GG132" s="53">
        <v>6476.09</v>
      </c>
      <c r="GH132" s="53">
        <v>0</v>
      </c>
      <c r="GI132" s="53">
        <v>0</v>
      </c>
      <c r="GJ132" s="53">
        <v>115177.18</v>
      </c>
      <c r="GK132" s="53">
        <v>0</v>
      </c>
      <c r="GL132" s="53">
        <v>0</v>
      </c>
      <c r="GM132" s="53">
        <v>0</v>
      </c>
      <c r="GN132" s="53">
        <v>0</v>
      </c>
      <c r="GO132" s="53">
        <v>9480</v>
      </c>
      <c r="GP132" s="53">
        <v>0</v>
      </c>
      <c r="GQ132" s="53">
        <v>3130608.43</v>
      </c>
      <c r="GR132" s="53">
        <v>0</v>
      </c>
      <c r="GS132" s="53">
        <v>0</v>
      </c>
      <c r="GT132" s="53">
        <v>0</v>
      </c>
      <c r="GU132" s="53">
        <v>0</v>
      </c>
      <c r="GV132" s="53">
        <v>0</v>
      </c>
      <c r="GW132" s="53">
        <v>0</v>
      </c>
      <c r="GX132" s="53">
        <v>0</v>
      </c>
      <c r="GY132" s="53">
        <v>0</v>
      </c>
      <c r="GZ132" s="53">
        <v>0</v>
      </c>
      <c r="HA132" s="53">
        <v>0</v>
      </c>
      <c r="HB132" s="53">
        <v>89</v>
      </c>
      <c r="HC132" s="53">
        <v>67686.41</v>
      </c>
      <c r="HD132" s="53">
        <v>1828.22</v>
      </c>
      <c r="HE132" s="53">
        <v>0</v>
      </c>
      <c r="HF132" s="53">
        <v>0</v>
      </c>
      <c r="HG132" s="53">
        <v>0</v>
      </c>
      <c r="HH132" s="53">
        <v>31998.15</v>
      </c>
      <c r="HI132" s="53">
        <v>0</v>
      </c>
      <c r="HJ132" s="53">
        <v>0</v>
      </c>
      <c r="HK132" s="53">
        <v>0</v>
      </c>
      <c r="HL132" s="53">
        <v>8178.86</v>
      </c>
    </row>
    <row r="133" spans="1:220" ht="18" customHeight="1" x14ac:dyDescent="0.3">
      <c r="A133" s="2">
        <v>33005</v>
      </c>
      <c r="B133" s="3" t="s">
        <v>103</v>
      </c>
      <c r="C133" s="3" t="s">
        <v>508</v>
      </c>
      <c r="D133" s="6">
        <v>250.878348039999</v>
      </c>
      <c r="E133" s="15" t="s">
        <v>100</v>
      </c>
      <c r="F133" s="4">
        <v>131</v>
      </c>
      <c r="G133" s="29">
        <v>1395503.06</v>
      </c>
      <c r="H133" s="29">
        <v>6063.12</v>
      </c>
      <c r="I133" s="29">
        <v>262632.74</v>
      </c>
      <c r="J133" s="29">
        <v>107165.35</v>
      </c>
      <c r="K133" s="29">
        <v>972041.29</v>
      </c>
      <c r="L133" s="29">
        <v>0</v>
      </c>
      <c r="M133" s="29">
        <v>0</v>
      </c>
      <c r="N133" s="29">
        <v>0</v>
      </c>
      <c r="O133" s="29">
        <v>557123.83999999997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91552</v>
      </c>
      <c r="X133" s="29">
        <v>0</v>
      </c>
      <c r="Y133" s="29">
        <v>0</v>
      </c>
      <c r="Z133" s="29">
        <v>0</v>
      </c>
      <c r="AA133" s="29">
        <v>53954</v>
      </c>
      <c r="AB133" s="29">
        <v>1114350.1700000002</v>
      </c>
      <c r="AC133" s="29">
        <v>57428.19</v>
      </c>
      <c r="AD133" s="29">
        <v>0</v>
      </c>
      <c r="AE133" s="29">
        <v>55197.63</v>
      </c>
      <c r="AF133" s="29">
        <v>0</v>
      </c>
      <c r="AG133" s="29">
        <v>0</v>
      </c>
      <c r="AH133" s="29">
        <v>333449.99</v>
      </c>
      <c r="AI133" s="29">
        <v>18526</v>
      </c>
      <c r="AJ133" s="29">
        <v>0</v>
      </c>
      <c r="AK133" s="29">
        <v>0</v>
      </c>
      <c r="AL133" s="29">
        <v>0</v>
      </c>
      <c r="AM133" s="29">
        <v>0</v>
      </c>
      <c r="AN133" s="29">
        <v>124546.56</v>
      </c>
      <c r="AO133" s="29">
        <v>225886.75999999998</v>
      </c>
      <c r="AP133" s="29">
        <v>66125.039999999994</v>
      </c>
      <c r="AQ133" s="29">
        <v>0</v>
      </c>
      <c r="AR133" s="29">
        <v>249251.87</v>
      </c>
      <c r="AS133" s="29">
        <v>33882.269999999997</v>
      </c>
      <c r="AT133" s="29">
        <v>5222.72</v>
      </c>
      <c r="AU133" s="29">
        <v>0</v>
      </c>
      <c r="AV133" s="29">
        <v>0</v>
      </c>
      <c r="AW133" s="29">
        <v>0</v>
      </c>
      <c r="AX133" s="29">
        <v>64525.08</v>
      </c>
      <c r="AY133" s="29">
        <v>4932.3100000000004</v>
      </c>
      <c r="AZ133" s="29">
        <v>0</v>
      </c>
      <c r="BA133" s="29">
        <v>5052.4799999999996</v>
      </c>
      <c r="BB133" s="29">
        <v>32596.27</v>
      </c>
      <c r="BC133" s="29">
        <v>0</v>
      </c>
      <c r="BD133" s="29">
        <v>20521.2</v>
      </c>
      <c r="BE133" s="29">
        <v>384</v>
      </c>
      <c r="BF133" s="29">
        <v>0</v>
      </c>
      <c r="BG133" s="29">
        <v>0</v>
      </c>
      <c r="BH133" s="29">
        <v>0</v>
      </c>
      <c r="BI133" s="29">
        <v>3837</v>
      </c>
      <c r="BJ133" s="29">
        <v>36321</v>
      </c>
      <c r="BK133" s="29">
        <v>10333.02</v>
      </c>
      <c r="BL133" s="29">
        <v>0</v>
      </c>
      <c r="BM133" s="29">
        <v>0</v>
      </c>
      <c r="BN133" s="29">
        <v>0</v>
      </c>
      <c r="BO133" s="29">
        <v>0</v>
      </c>
      <c r="BP133" s="29">
        <v>0</v>
      </c>
      <c r="BQ133" s="29">
        <v>0</v>
      </c>
      <c r="BR133" s="29">
        <v>0</v>
      </c>
      <c r="BS133" s="29">
        <v>0</v>
      </c>
      <c r="BT133" s="29">
        <v>0</v>
      </c>
      <c r="BU133" s="29">
        <v>0</v>
      </c>
      <c r="BV133" s="29">
        <v>0</v>
      </c>
      <c r="BW133" s="29">
        <v>0</v>
      </c>
      <c r="BX133" s="29">
        <v>0</v>
      </c>
      <c r="BY133" s="29">
        <v>0</v>
      </c>
      <c r="BZ133" s="29">
        <v>0</v>
      </c>
      <c r="CA133" s="29">
        <v>0</v>
      </c>
      <c r="CB133" s="29">
        <v>0</v>
      </c>
      <c r="CC133" s="29">
        <v>0</v>
      </c>
      <c r="CD133" s="29">
        <v>0</v>
      </c>
      <c r="CE133" s="29">
        <v>0</v>
      </c>
      <c r="CF133" s="29">
        <v>17556.564410058028</v>
      </c>
      <c r="CG133" s="29">
        <v>1291019.5</v>
      </c>
      <c r="CH133" s="29">
        <v>1396808.83</v>
      </c>
      <c r="CI133" s="29">
        <v>591720.5</v>
      </c>
      <c r="CJ133" s="29">
        <v>0</v>
      </c>
      <c r="CK133" s="29">
        <v>0</v>
      </c>
      <c r="CL133" s="29">
        <v>0</v>
      </c>
      <c r="CM133" s="29">
        <v>0</v>
      </c>
      <c r="CN133" s="29">
        <v>0</v>
      </c>
      <c r="CO133" s="29">
        <v>92110.71</v>
      </c>
      <c r="CP133" s="29">
        <v>1050</v>
      </c>
      <c r="CQ133" s="29">
        <v>0</v>
      </c>
      <c r="CR133" s="29">
        <v>0</v>
      </c>
      <c r="CS133" s="29">
        <v>104869.9</v>
      </c>
      <c r="CT133" s="29">
        <v>0</v>
      </c>
      <c r="CU133" s="5">
        <v>2.327</v>
      </c>
      <c r="CV133" s="5">
        <v>5.2059999999999995</v>
      </c>
      <c r="CW133" s="5">
        <v>10.775</v>
      </c>
      <c r="CX133" s="5">
        <v>1.5669999999999999</v>
      </c>
      <c r="CY133" s="5">
        <v>2.645</v>
      </c>
      <c r="CZ133" s="5">
        <v>0</v>
      </c>
      <c r="DA133" s="5" t="s">
        <v>430</v>
      </c>
      <c r="DB133" s="13">
        <v>319910345</v>
      </c>
      <c r="DC133" s="13">
        <v>25505572</v>
      </c>
      <c r="DD133" s="13">
        <v>24836574</v>
      </c>
      <c r="DE133" s="4">
        <v>20</v>
      </c>
      <c r="DF133" s="4">
        <v>142</v>
      </c>
      <c r="DG133" s="6">
        <v>0</v>
      </c>
      <c r="DH133" s="6">
        <v>22</v>
      </c>
      <c r="DI133" s="6">
        <v>130</v>
      </c>
      <c r="DJ133" s="5">
        <v>0</v>
      </c>
      <c r="DK133" s="41">
        <v>0.48100000000000004</v>
      </c>
      <c r="DL133" s="41">
        <f>DE133/DF133</f>
        <v>0.14084507042253522</v>
      </c>
      <c r="DM133" s="4">
        <f>DF133/(DY133+DZ133)</f>
        <v>6.2748563853292145</v>
      </c>
      <c r="DN133" s="41">
        <f>(DQ133+DR133)/(DT133+DU133)</f>
        <v>0.93645430592067835</v>
      </c>
      <c r="DO133" s="43">
        <v>8</v>
      </c>
      <c r="DP133" s="28">
        <v>12.177631578947368</v>
      </c>
      <c r="DQ133" s="28">
        <v>93.218495356037153</v>
      </c>
      <c r="DR133" s="28">
        <v>27.81822368421053</v>
      </c>
      <c r="DS133" s="28">
        <v>12.177631578947368</v>
      </c>
      <c r="DT133" s="28">
        <v>99.06578947368422</v>
      </c>
      <c r="DU133" s="28">
        <v>30.184210526315795</v>
      </c>
      <c r="DV133" s="54">
        <v>41091.024987251425</v>
      </c>
      <c r="DW133" s="55">
        <v>11.772727272727273</v>
      </c>
      <c r="DX133" s="56">
        <v>0.13636363636363635</v>
      </c>
      <c r="DY133" s="55">
        <v>21.129999999999981</v>
      </c>
      <c r="DZ133" s="55">
        <v>1.5</v>
      </c>
      <c r="EA133" s="44"/>
      <c r="EB133" s="44"/>
      <c r="EC133" s="44"/>
      <c r="ED133" s="44"/>
      <c r="EE133" s="44"/>
      <c r="EF133" s="45">
        <v>3</v>
      </c>
      <c r="EG133" s="53">
        <v>963656.77999999991</v>
      </c>
      <c r="EH133" s="53">
        <v>41370</v>
      </c>
      <c r="EI133" s="53">
        <v>0</v>
      </c>
      <c r="EJ133" s="53">
        <v>76474.53</v>
      </c>
      <c r="EK133" s="53">
        <v>159412.02999999997</v>
      </c>
      <c r="EL133" s="53">
        <v>40000</v>
      </c>
      <c r="EM133" s="53">
        <v>0</v>
      </c>
      <c r="EN133" s="53">
        <v>61111.360000000001</v>
      </c>
      <c r="EO133" s="53">
        <v>13680.4</v>
      </c>
      <c r="EP133" s="53">
        <v>41668.22</v>
      </c>
      <c r="EQ133" s="53">
        <v>0</v>
      </c>
      <c r="ER133" s="53">
        <v>0</v>
      </c>
      <c r="ES133" s="53">
        <v>0</v>
      </c>
      <c r="ET133" s="53">
        <v>40826.32</v>
      </c>
      <c r="EU133" s="53">
        <v>355656.63</v>
      </c>
      <c r="EV133" s="53">
        <v>16058.19</v>
      </c>
      <c r="EW133" s="53">
        <v>0</v>
      </c>
      <c r="EX133" s="53">
        <v>31268.190000000002</v>
      </c>
      <c r="EY133" s="53">
        <v>34037.5</v>
      </c>
      <c r="EZ133" s="53">
        <v>19600.240000000002</v>
      </c>
      <c r="FA133" s="53">
        <v>0</v>
      </c>
      <c r="FB133" s="53">
        <v>32822.870000000003</v>
      </c>
      <c r="FC133" s="53">
        <v>1632.48</v>
      </c>
      <c r="FD133" s="53">
        <v>7951.79</v>
      </c>
      <c r="FE133" s="53">
        <v>0</v>
      </c>
      <c r="FF133" s="53">
        <v>0</v>
      </c>
      <c r="FG133" s="53">
        <v>0</v>
      </c>
      <c r="FH133" s="53">
        <v>9919.3100000000013</v>
      </c>
      <c r="FI133" s="53">
        <v>107171.24</v>
      </c>
      <c r="FJ133" s="53">
        <v>18526</v>
      </c>
      <c r="FK133" s="53">
        <v>0</v>
      </c>
      <c r="FL133" s="53">
        <v>51365.24</v>
      </c>
      <c r="FM133" s="53">
        <v>39581.710000000006</v>
      </c>
      <c r="FN133" s="53">
        <v>3337.32</v>
      </c>
      <c r="FO133" s="53">
        <v>405.09</v>
      </c>
      <c r="FP133" s="53">
        <v>111528.83</v>
      </c>
      <c r="FQ133" s="53">
        <v>6854.77</v>
      </c>
      <c r="FR133" s="53">
        <v>4484.33</v>
      </c>
      <c r="FS133" s="53">
        <v>0</v>
      </c>
      <c r="FT133" s="53">
        <v>0</v>
      </c>
      <c r="FU133" s="53">
        <v>0</v>
      </c>
      <c r="FV133" s="53">
        <v>8647.74</v>
      </c>
      <c r="FW133" s="53">
        <v>66758.679999999993</v>
      </c>
      <c r="FX133" s="53">
        <v>0</v>
      </c>
      <c r="FY133" s="53">
        <v>0</v>
      </c>
      <c r="FZ133" s="53">
        <v>2894.21</v>
      </c>
      <c r="GA133" s="53">
        <v>1124.55</v>
      </c>
      <c r="GB133" s="53">
        <v>8314.9599999999991</v>
      </c>
      <c r="GC133" s="53">
        <v>6902.18</v>
      </c>
      <c r="GD133" s="53">
        <v>35132.81</v>
      </c>
      <c r="GE133" s="53">
        <v>11714.62</v>
      </c>
      <c r="GF133" s="53">
        <v>49439.99</v>
      </c>
      <c r="GG133" s="53">
        <v>0</v>
      </c>
      <c r="GH133" s="53">
        <v>0</v>
      </c>
      <c r="GI133" s="53">
        <v>0</v>
      </c>
      <c r="GJ133" s="53">
        <v>7407.9800000000005</v>
      </c>
      <c r="GK133" s="53">
        <v>9754.4599999999991</v>
      </c>
      <c r="GL133" s="53">
        <v>0</v>
      </c>
      <c r="GM133" s="53">
        <v>0</v>
      </c>
      <c r="GN133" s="53">
        <v>3797.7</v>
      </c>
      <c r="GO133" s="53">
        <v>0</v>
      </c>
      <c r="GP133" s="53">
        <v>0</v>
      </c>
      <c r="GQ133" s="53">
        <v>25289</v>
      </c>
      <c r="GR133" s="53">
        <v>0</v>
      </c>
      <c r="GS133" s="53">
        <v>20521.2</v>
      </c>
      <c r="GT133" s="53">
        <v>0</v>
      </c>
      <c r="GU133" s="53">
        <v>0</v>
      </c>
      <c r="GV133" s="53">
        <v>0</v>
      </c>
      <c r="GW133" s="53">
        <v>0</v>
      </c>
      <c r="GX133" s="53">
        <v>0</v>
      </c>
      <c r="GY133" s="53">
        <v>0</v>
      </c>
      <c r="GZ133" s="53">
        <v>0</v>
      </c>
      <c r="HA133" s="53">
        <v>0</v>
      </c>
      <c r="HB133" s="53">
        <v>0</v>
      </c>
      <c r="HC133" s="53">
        <v>2063.9899999999998</v>
      </c>
      <c r="HD133" s="53">
        <v>-75</v>
      </c>
      <c r="HE133" s="53">
        <v>0</v>
      </c>
      <c r="HF133" s="53">
        <v>8656</v>
      </c>
      <c r="HG133" s="53">
        <v>0</v>
      </c>
      <c r="HH133" s="53">
        <v>6932.29</v>
      </c>
      <c r="HI133" s="53">
        <v>0</v>
      </c>
      <c r="HJ133" s="53">
        <v>0</v>
      </c>
      <c r="HK133" s="53">
        <v>0</v>
      </c>
      <c r="HL133" s="53">
        <v>1560.73</v>
      </c>
    </row>
    <row r="134" spans="1:220" ht="18" customHeight="1" x14ac:dyDescent="0.3">
      <c r="A134" s="2">
        <v>49006</v>
      </c>
      <c r="B134" s="3" t="s">
        <v>154</v>
      </c>
      <c r="C134" s="3" t="s">
        <v>543</v>
      </c>
      <c r="D134" s="6">
        <v>147.608671259999</v>
      </c>
      <c r="E134" s="15" t="s">
        <v>149</v>
      </c>
      <c r="F134" s="4">
        <v>964</v>
      </c>
      <c r="G134" s="29">
        <v>2960146.5</v>
      </c>
      <c r="H134" s="29">
        <v>31975.49</v>
      </c>
      <c r="I134" s="29">
        <v>3666173.89</v>
      </c>
      <c r="J134" s="29">
        <v>180659.28</v>
      </c>
      <c r="K134" s="29">
        <v>1642658.84</v>
      </c>
      <c r="L134" s="29">
        <v>0</v>
      </c>
      <c r="M134" s="29">
        <v>0</v>
      </c>
      <c r="N134" s="29">
        <v>0</v>
      </c>
      <c r="O134" s="29">
        <v>879702.42</v>
      </c>
      <c r="P134" s="29">
        <v>0</v>
      </c>
      <c r="Q134" s="29">
        <v>302219</v>
      </c>
      <c r="R134" s="29">
        <v>190797.19</v>
      </c>
      <c r="S134" s="29">
        <v>71.7</v>
      </c>
      <c r="T134" s="29">
        <v>0</v>
      </c>
      <c r="U134" s="29">
        <v>0</v>
      </c>
      <c r="V134" s="29">
        <v>0</v>
      </c>
      <c r="W134" s="29">
        <v>3441839</v>
      </c>
      <c r="X134" s="29">
        <v>0</v>
      </c>
      <c r="Y134" s="29">
        <v>84291</v>
      </c>
      <c r="Z134" s="29">
        <v>217928</v>
      </c>
      <c r="AA134" s="29">
        <v>60751</v>
      </c>
      <c r="AB134" s="29">
        <v>3684111.3499999996</v>
      </c>
      <c r="AC134" s="29">
        <v>0</v>
      </c>
      <c r="AD134" s="29">
        <v>0</v>
      </c>
      <c r="AE134" s="29">
        <v>227984.77000000002</v>
      </c>
      <c r="AF134" s="29">
        <v>0</v>
      </c>
      <c r="AG134" s="29">
        <v>0</v>
      </c>
      <c r="AH134" s="29">
        <v>792293.25</v>
      </c>
      <c r="AI134" s="29">
        <v>68977.98</v>
      </c>
      <c r="AJ134" s="29">
        <v>0</v>
      </c>
      <c r="AK134" s="29">
        <v>0</v>
      </c>
      <c r="AL134" s="29">
        <v>0</v>
      </c>
      <c r="AM134" s="29">
        <v>0</v>
      </c>
      <c r="AN134" s="29">
        <v>494929.24</v>
      </c>
      <c r="AO134" s="29">
        <v>633881</v>
      </c>
      <c r="AP134" s="29">
        <v>201330.43</v>
      </c>
      <c r="AQ134" s="29">
        <v>0</v>
      </c>
      <c r="AR134" s="29">
        <v>612696.06999999995</v>
      </c>
      <c r="AS134" s="29">
        <v>670452.49</v>
      </c>
      <c r="AT134" s="29">
        <v>15278.65</v>
      </c>
      <c r="AU134" s="29">
        <v>0</v>
      </c>
      <c r="AV134" s="29">
        <v>36451</v>
      </c>
      <c r="AW134" s="29">
        <v>0</v>
      </c>
      <c r="AX134" s="29">
        <v>311312.67000000004</v>
      </c>
      <c r="AY134" s="29">
        <v>12899.49</v>
      </c>
      <c r="AZ134" s="29">
        <v>0</v>
      </c>
      <c r="BA134" s="29">
        <v>0</v>
      </c>
      <c r="BB134" s="29">
        <v>0</v>
      </c>
      <c r="BC134" s="29">
        <v>84100.69</v>
      </c>
      <c r="BD134" s="29">
        <v>32269</v>
      </c>
      <c r="BE134" s="29">
        <v>0</v>
      </c>
      <c r="BF134" s="29">
        <v>0</v>
      </c>
      <c r="BG134" s="29">
        <v>0</v>
      </c>
      <c r="BH134" s="29">
        <v>615011.72</v>
      </c>
      <c r="BI134" s="29">
        <v>10249.950000000001</v>
      </c>
      <c r="BJ134" s="29">
        <v>279753.21000000002</v>
      </c>
      <c r="BK134" s="29">
        <v>91586.66</v>
      </c>
      <c r="BL134" s="29">
        <v>0</v>
      </c>
      <c r="BM134" s="29">
        <v>0</v>
      </c>
      <c r="BN134" s="29">
        <v>0</v>
      </c>
      <c r="BO134" s="29">
        <v>93201.41</v>
      </c>
      <c r="BP134" s="29">
        <v>153097.29999999999</v>
      </c>
      <c r="BQ134" s="29">
        <v>0</v>
      </c>
      <c r="BR134" s="29">
        <v>0</v>
      </c>
      <c r="BS134" s="29">
        <v>0</v>
      </c>
      <c r="BT134" s="29">
        <v>0</v>
      </c>
      <c r="BU134" s="29">
        <v>0</v>
      </c>
      <c r="BV134" s="29">
        <v>0</v>
      </c>
      <c r="BW134" s="29">
        <v>0</v>
      </c>
      <c r="BX134" s="29">
        <v>0</v>
      </c>
      <c r="BY134" s="29">
        <v>0</v>
      </c>
      <c r="BZ134" s="29">
        <v>0</v>
      </c>
      <c r="CA134" s="29">
        <v>0</v>
      </c>
      <c r="CB134" s="29">
        <v>0</v>
      </c>
      <c r="CC134" s="29">
        <v>0</v>
      </c>
      <c r="CD134" s="29">
        <v>0</v>
      </c>
      <c r="CE134" s="29">
        <v>0</v>
      </c>
      <c r="CF134" s="29">
        <v>8221.0714122009376</v>
      </c>
      <c r="CG134" s="29">
        <v>1746367.19</v>
      </c>
      <c r="CH134" s="29">
        <v>1646400.76</v>
      </c>
      <c r="CI134" s="29">
        <v>-182516.7</v>
      </c>
      <c r="CJ134" s="29">
        <v>5889.91</v>
      </c>
      <c r="CK134" s="29">
        <v>0</v>
      </c>
      <c r="CL134" s="29">
        <v>0</v>
      </c>
      <c r="CM134" s="29">
        <v>0</v>
      </c>
      <c r="CN134" s="29">
        <v>0</v>
      </c>
      <c r="CO134" s="29">
        <v>504033.25</v>
      </c>
      <c r="CP134" s="29">
        <v>10725</v>
      </c>
      <c r="CQ134" s="29">
        <v>0</v>
      </c>
      <c r="CR134" s="29">
        <v>0</v>
      </c>
      <c r="CS134" s="29">
        <v>528623.24</v>
      </c>
      <c r="CT134" s="29">
        <v>10052.219999999999</v>
      </c>
      <c r="CU134" s="5">
        <v>2.008</v>
      </c>
      <c r="CV134" s="5">
        <v>4.4930000000000003</v>
      </c>
      <c r="CW134" s="5">
        <v>9.298</v>
      </c>
      <c r="CX134" s="5">
        <v>1.5669999999999999</v>
      </c>
      <c r="CY134" s="5">
        <v>2.8279999999999998</v>
      </c>
      <c r="CZ134" s="5">
        <v>0</v>
      </c>
      <c r="DA134" s="5" t="s">
        <v>430</v>
      </c>
      <c r="DB134" s="13">
        <v>184259227</v>
      </c>
      <c r="DC134" s="13">
        <v>288546192</v>
      </c>
      <c r="DD134" s="13">
        <v>125960284</v>
      </c>
      <c r="DE134" s="4">
        <v>139</v>
      </c>
      <c r="DF134" s="4">
        <v>964</v>
      </c>
      <c r="DG134" s="6">
        <v>77</v>
      </c>
      <c r="DH134" s="6">
        <v>35.51</v>
      </c>
      <c r="DI134" s="6">
        <v>968</v>
      </c>
      <c r="DJ134" s="5">
        <v>5.0000000000000001E-3</v>
      </c>
      <c r="DK134" s="41">
        <v>0.26800000000000002</v>
      </c>
      <c r="DL134" s="41">
        <f>DE134/DF134</f>
        <v>0.14419087136929459</v>
      </c>
      <c r="DM134" s="4">
        <f>DF134/(DY134+DZ134)</f>
        <v>15.674796747967479</v>
      </c>
      <c r="DN134" s="41">
        <f>(DQ134+DR134)/(DT134+DU134)</f>
        <v>0.89473398176442798</v>
      </c>
      <c r="DO134" s="43">
        <v>68</v>
      </c>
      <c r="DP134" s="28">
        <v>0</v>
      </c>
      <c r="DQ134" s="28">
        <v>596.56301775147915</v>
      </c>
      <c r="DR134" s="28">
        <v>255.83786982248517</v>
      </c>
      <c r="DS134" s="28">
        <v>0</v>
      </c>
      <c r="DT134" s="28">
        <v>685.21301775147936</v>
      </c>
      <c r="DU134" s="28">
        <v>267.47337278106505</v>
      </c>
      <c r="DV134" s="54">
        <v>47253.268292682915</v>
      </c>
      <c r="DW134" s="55">
        <v>14.661290322580646</v>
      </c>
      <c r="DX134" s="56">
        <v>0.17741935483870969</v>
      </c>
      <c r="DY134" s="55">
        <v>61.5</v>
      </c>
      <c r="DZ134" s="55">
        <v>0</v>
      </c>
      <c r="EA134" s="44">
        <v>19.6098</v>
      </c>
      <c r="EB134" s="44">
        <v>19.878</v>
      </c>
      <c r="EC134" s="44">
        <v>20.4634</v>
      </c>
      <c r="ED134" s="44">
        <v>20.561</v>
      </c>
      <c r="EE134" s="44">
        <v>20.1707</v>
      </c>
      <c r="EF134" s="45">
        <v>41</v>
      </c>
      <c r="EG134" s="53">
        <v>3254631.7500000005</v>
      </c>
      <c r="EH134" s="53">
        <v>50937</v>
      </c>
      <c r="EI134" s="53">
        <v>0</v>
      </c>
      <c r="EJ134" s="53">
        <v>430213.11</v>
      </c>
      <c r="EK134" s="53">
        <v>466925.98</v>
      </c>
      <c r="EL134" s="53">
        <v>108814.7</v>
      </c>
      <c r="EM134" s="53">
        <v>0</v>
      </c>
      <c r="EN134" s="53">
        <v>233973.68</v>
      </c>
      <c r="EO134" s="53">
        <v>9616</v>
      </c>
      <c r="EP134" s="53">
        <v>163334.16</v>
      </c>
      <c r="EQ134" s="53">
        <v>8100</v>
      </c>
      <c r="ER134" s="53">
        <v>32000</v>
      </c>
      <c r="ES134" s="53">
        <v>0</v>
      </c>
      <c r="ET134" s="53">
        <v>155728.34</v>
      </c>
      <c r="EU134" s="53">
        <v>949819.91999999993</v>
      </c>
      <c r="EV134" s="53">
        <v>17183.34</v>
      </c>
      <c r="EW134" s="53">
        <v>0</v>
      </c>
      <c r="EX134" s="53">
        <v>130240.34999999999</v>
      </c>
      <c r="EY134" s="53">
        <v>153104.97999999998</v>
      </c>
      <c r="EZ134" s="53">
        <v>48428.639999999999</v>
      </c>
      <c r="FA134" s="53">
        <v>0</v>
      </c>
      <c r="FB134" s="53">
        <v>78007.820000000007</v>
      </c>
      <c r="FC134" s="53">
        <v>1309.8</v>
      </c>
      <c r="FD134" s="53">
        <v>88266.89</v>
      </c>
      <c r="FE134" s="53">
        <v>628.65</v>
      </c>
      <c r="FF134" s="53">
        <v>4451</v>
      </c>
      <c r="FG134" s="53">
        <v>0</v>
      </c>
      <c r="FH134" s="53">
        <v>21559.98</v>
      </c>
      <c r="FI134" s="53">
        <v>161033.16999999998</v>
      </c>
      <c r="FJ134" s="53">
        <v>204.96</v>
      </c>
      <c r="FK134" s="53">
        <v>0</v>
      </c>
      <c r="FL134" s="53">
        <v>194505.53</v>
      </c>
      <c r="FM134" s="53">
        <v>47466.78</v>
      </c>
      <c r="FN134" s="53">
        <v>37162.65</v>
      </c>
      <c r="FO134" s="53">
        <v>0</v>
      </c>
      <c r="FP134" s="53">
        <v>241201.47</v>
      </c>
      <c r="FQ134" s="53">
        <v>752728.1</v>
      </c>
      <c r="FR134" s="53">
        <v>194254.44</v>
      </c>
      <c r="FS134" s="53">
        <v>0</v>
      </c>
      <c r="FT134" s="53">
        <v>0</v>
      </c>
      <c r="FU134" s="53">
        <v>0</v>
      </c>
      <c r="FV134" s="53">
        <v>101500.73</v>
      </c>
      <c r="FW134" s="53">
        <v>272326.33999999997</v>
      </c>
      <c r="FX134" s="53">
        <v>652.67999999999995</v>
      </c>
      <c r="FY134" s="53">
        <v>0</v>
      </c>
      <c r="FZ134" s="53">
        <v>19977.580000000002</v>
      </c>
      <c r="GA134" s="53">
        <v>17441.02</v>
      </c>
      <c r="GB134" s="53">
        <v>1860.44</v>
      </c>
      <c r="GC134" s="53">
        <v>0</v>
      </c>
      <c r="GD134" s="53">
        <v>40412.1</v>
      </c>
      <c r="GE134" s="53">
        <v>0</v>
      </c>
      <c r="GF134" s="53">
        <v>242084.01</v>
      </c>
      <c r="GG134" s="53">
        <v>1323.57</v>
      </c>
      <c r="GH134" s="53">
        <v>0</v>
      </c>
      <c r="GI134" s="53">
        <v>0</v>
      </c>
      <c r="GJ134" s="53">
        <v>25569.989999999998</v>
      </c>
      <c r="GK134" s="53">
        <v>60358.19</v>
      </c>
      <c r="GL134" s="53">
        <v>0</v>
      </c>
      <c r="GM134" s="53">
        <v>0</v>
      </c>
      <c r="GN134" s="53">
        <v>11431.37</v>
      </c>
      <c r="GO134" s="53">
        <v>0</v>
      </c>
      <c r="GP134" s="53">
        <v>0</v>
      </c>
      <c r="GQ134" s="53">
        <v>0</v>
      </c>
      <c r="GR134" s="53">
        <v>84100.69</v>
      </c>
      <c r="GS134" s="53">
        <v>32269</v>
      </c>
      <c r="GT134" s="53">
        <v>0</v>
      </c>
      <c r="GU134" s="53">
        <v>0</v>
      </c>
      <c r="GV134" s="53">
        <v>0</v>
      </c>
      <c r="GW134" s="53">
        <v>0</v>
      </c>
      <c r="GX134" s="53">
        <v>10249.950000000001</v>
      </c>
      <c r="GY134" s="53">
        <v>6220</v>
      </c>
      <c r="GZ134" s="53">
        <v>0</v>
      </c>
      <c r="HA134" s="53">
        <v>0</v>
      </c>
      <c r="HB134" s="53">
        <v>1214</v>
      </c>
      <c r="HC134" s="53">
        <v>40528.9</v>
      </c>
      <c r="HD134" s="53">
        <v>5064</v>
      </c>
      <c r="HE134" s="53">
        <v>0</v>
      </c>
      <c r="HF134" s="53">
        <v>19101</v>
      </c>
      <c r="HG134" s="53">
        <v>0</v>
      </c>
      <c r="HH134" s="53">
        <v>9059.69</v>
      </c>
      <c r="HI134" s="53">
        <v>0</v>
      </c>
      <c r="HJ134" s="53">
        <v>0</v>
      </c>
      <c r="HK134" s="53">
        <v>615011.72</v>
      </c>
      <c r="HL134" s="53">
        <v>6953.63</v>
      </c>
    </row>
    <row r="135" spans="1:220" ht="18" customHeight="1" x14ac:dyDescent="0.3">
      <c r="A135" s="2">
        <v>13001</v>
      </c>
      <c r="B135" s="3" t="s">
        <v>38</v>
      </c>
      <c r="C135" s="3" t="s">
        <v>463</v>
      </c>
      <c r="D135" s="6">
        <v>179.06773859</v>
      </c>
      <c r="E135" s="15" t="s">
        <v>39</v>
      </c>
      <c r="F135" s="4">
        <v>1250</v>
      </c>
      <c r="G135" s="29">
        <v>4156155.15</v>
      </c>
      <c r="H135" s="29">
        <v>192263.4</v>
      </c>
      <c r="I135" s="29">
        <v>4440025.07</v>
      </c>
      <c r="J135" s="29">
        <v>489164.79999999999</v>
      </c>
      <c r="K135" s="29">
        <v>2245886.5499999998</v>
      </c>
      <c r="L135" s="29">
        <v>0</v>
      </c>
      <c r="M135" s="29">
        <v>0</v>
      </c>
      <c r="N135" s="29">
        <v>0</v>
      </c>
      <c r="O135" s="29">
        <v>1119425.8</v>
      </c>
      <c r="P135" s="29">
        <v>0</v>
      </c>
      <c r="Q135" s="29">
        <v>160262</v>
      </c>
      <c r="R135" s="29">
        <v>329399.45</v>
      </c>
      <c r="S135" s="29">
        <v>604.09</v>
      </c>
      <c r="T135" s="29">
        <v>0</v>
      </c>
      <c r="U135" s="29">
        <v>0</v>
      </c>
      <c r="V135" s="29">
        <v>0</v>
      </c>
      <c r="W135" s="29">
        <v>4239715</v>
      </c>
      <c r="X135" s="29">
        <v>0</v>
      </c>
      <c r="Y135" s="29">
        <v>160262</v>
      </c>
      <c r="Z135" s="29">
        <v>0</v>
      </c>
      <c r="AA135" s="29">
        <v>59075</v>
      </c>
      <c r="AB135" s="29">
        <v>5667729.8199999994</v>
      </c>
      <c r="AC135" s="29">
        <v>0</v>
      </c>
      <c r="AD135" s="29">
        <v>0</v>
      </c>
      <c r="AE135" s="29">
        <v>39916</v>
      </c>
      <c r="AF135" s="29">
        <v>0</v>
      </c>
      <c r="AG135" s="29">
        <v>0</v>
      </c>
      <c r="AH135" s="29">
        <v>850405.67</v>
      </c>
      <c r="AI135" s="29">
        <v>109078.5</v>
      </c>
      <c r="AJ135" s="29">
        <v>0</v>
      </c>
      <c r="AK135" s="29">
        <v>0</v>
      </c>
      <c r="AL135" s="29">
        <v>0</v>
      </c>
      <c r="AM135" s="29">
        <v>0</v>
      </c>
      <c r="AN135" s="29">
        <v>495115.16000000003</v>
      </c>
      <c r="AO135" s="29">
        <v>1045624.89</v>
      </c>
      <c r="AP135" s="29">
        <v>233291.56</v>
      </c>
      <c r="AQ135" s="29">
        <v>0</v>
      </c>
      <c r="AR135" s="29">
        <v>1000750.85</v>
      </c>
      <c r="AS135" s="29">
        <v>312807.61</v>
      </c>
      <c r="AT135" s="29">
        <v>33394.639999999999</v>
      </c>
      <c r="AU135" s="29">
        <v>11370.64</v>
      </c>
      <c r="AV135" s="29">
        <v>9.73</v>
      </c>
      <c r="AW135" s="29">
        <v>0</v>
      </c>
      <c r="AX135" s="29">
        <v>388325.02</v>
      </c>
      <c r="AY135" s="29">
        <v>19331.990000000002</v>
      </c>
      <c r="AZ135" s="29">
        <v>970</v>
      </c>
      <c r="BA135" s="29">
        <v>0</v>
      </c>
      <c r="BB135" s="29">
        <v>144593</v>
      </c>
      <c r="BC135" s="29">
        <v>476128.88</v>
      </c>
      <c r="BD135" s="29">
        <v>15000</v>
      </c>
      <c r="BE135" s="29">
        <v>8720.0300000000007</v>
      </c>
      <c r="BF135" s="29">
        <v>0</v>
      </c>
      <c r="BG135" s="29">
        <v>0</v>
      </c>
      <c r="BH135" s="29">
        <v>633878.34</v>
      </c>
      <c r="BI135" s="29">
        <v>25618.28</v>
      </c>
      <c r="BJ135" s="29">
        <v>428919.66</v>
      </c>
      <c r="BK135" s="29">
        <v>114279.02</v>
      </c>
      <c r="BL135" s="29">
        <v>0</v>
      </c>
      <c r="BM135" s="29">
        <v>0</v>
      </c>
      <c r="BN135" s="29">
        <v>0</v>
      </c>
      <c r="BO135" s="29">
        <v>50047.75</v>
      </c>
      <c r="BP135" s="29">
        <v>79442.66</v>
      </c>
      <c r="BQ135" s="29">
        <v>0</v>
      </c>
      <c r="BR135" s="29">
        <v>0</v>
      </c>
      <c r="BS135" s="29">
        <v>0</v>
      </c>
      <c r="BT135" s="29">
        <v>0</v>
      </c>
      <c r="BU135" s="29">
        <v>0</v>
      </c>
      <c r="BV135" s="29">
        <v>0</v>
      </c>
      <c r="BW135" s="29">
        <v>0</v>
      </c>
      <c r="BX135" s="29">
        <v>0</v>
      </c>
      <c r="BY135" s="29">
        <v>0</v>
      </c>
      <c r="BZ135" s="29">
        <v>0</v>
      </c>
      <c r="CA135" s="29">
        <v>0</v>
      </c>
      <c r="CB135" s="29">
        <v>0</v>
      </c>
      <c r="CC135" s="29">
        <v>61604</v>
      </c>
      <c r="CD135" s="29">
        <v>0</v>
      </c>
      <c r="CE135" s="29">
        <v>0</v>
      </c>
      <c r="CF135" s="29">
        <v>8678.2261220202545</v>
      </c>
      <c r="CG135" s="29">
        <v>1995203.15</v>
      </c>
      <c r="CH135" s="29">
        <v>3349970.81</v>
      </c>
      <c r="CI135" s="29">
        <v>535693.67000000004</v>
      </c>
      <c r="CJ135" s="29">
        <v>751186.91</v>
      </c>
      <c r="CK135" s="29">
        <v>0</v>
      </c>
      <c r="CL135" s="29">
        <v>0</v>
      </c>
      <c r="CM135" s="29">
        <v>124845.92</v>
      </c>
      <c r="CN135" s="29">
        <v>0</v>
      </c>
      <c r="CO135" s="29">
        <v>630048.68000000005</v>
      </c>
      <c r="CP135" s="29">
        <v>239625.66</v>
      </c>
      <c r="CQ135" s="29">
        <v>259802.5</v>
      </c>
      <c r="CR135" s="29">
        <v>0</v>
      </c>
      <c r="CS135" s="29">
        <v>643652.85</v>
      </c>
      <c r="CT135" s="29">
        <v>242236.93</v>
      </c>
      <c r="CU135" s="5">
        <v>1.976</v>
      </c>
      <c r="CV135" s="5">
        <v>4.4210000000000003</v>
      </c>
      <c r="CW135" s="5">
        <v>9.1490000000000009</v>
      </c>
      <c r="CX135" s="5">
        <v>1.5669999999999999</v>
      </c>
      <c r="CY135" s="5">
        <v>2.86</v>
      </c>
      <c r="CZ135" s="5">
        <v>0</v>
      </c>
      <c r="DA135" s="5" t="s">
        <v>430</v>
      </c>
      <c r="DB135" s="13">
        <v>254446814</v>
      </c>
      <c r="DC135" s="13">
        <v>301027309</v>
      </c>
      <c r="DD135" s="13">
        <v>213093505</v>
      </c>
      <c r="DE135" s="4">
        <v>182</v>
      </c>
      <c r="DF135" s="4">
        <v>1297</v>
      </c>
      <c r="DG135" s="6">
        <v>38</v>
      </c>
      <c r="DH135" s="6">
        <v>31.1</v>
      </c>
      <c r="DI135" s="6">
        <v>1259.26</v>
      </c>
      <c r="DJ135" s="5">
        <v>9.0000000000000011E-3</v>
      </c>
      <c r="DK135" s="41">
        <v>0.314</v>
      </c>
      <c r="DL135" s="41">
        <f>DE135/DF135</f>
        <v>0.14032382420971473</v>
      </c>
      <c r="DM135" s="4">
        <f>DF135/(DY135+DZ135)</f>
        <v>14.615731350011274</v>
      </c>
      <c r="DN135" s="41">
        <f>(DQ135+DR135)/(DT135+DU135)</f>
        <v>0.95401623382413703</v>
      </c>
      <c r="DO135" s="43">
        <v>84</v>
      </c>
      <c r="DP135" s="28">
        <v>47.540697674418603</v>
      </c>
      <c r="DQ135" s="28">
        <v>831.39209919773919</v>
      </c>
      <c r="DR135" s="28">
        <v>334.74239306358379</v>
      </c>
      <c r="DS135" s="28">
        <v>47.540697674418603</v>
      </c>
      <c r="DT135" s="28">
        <v>861.37245714285712</v>
      </c>
      <c r="DU135" s="28">
        <v>360.96994219653169</v>
      </c>
      <c r="DV135" s="54">
        <v>44618.403232852754</v>
      </c>
      <c r="DW135" s="55">
        <v>14.604395604395604</v>
      </c>
      <c r="DX135" s="56">
        <v>0.51648351648351654</v>
      </c>
      <c r="DY135" s="55">
        <v>88.739999999999966</v>
      </c>
      <c r="DZ135" s="55">
        <v>0</v>
      </c>
      <c r="EA135" s="44">
        <v>22.4</v>
      </c>
      <c r="EB135" s="44">
        <v>21.414300000000001</v>
      </c>
      <c r="EC135" s="44">
        <v>23.7</v>
      </c>
      <c r="ED135" s="44">
        <v>22.9</v>
      </c>
      <c r="EE135" s="44">
        <v>22.7286</v>
      </c>
      <c r="EF135" s="45">
        <v>70</v>
      </c>
      <c r="EG135" s="53">
        <v>4329332.74</v>
      </c>
      <c r="EH135" s="53">
        <v>176783.02999999997</v>
      </c>
      <c r="EI135" s="53">
        <v>0</v>
      </c>
      <c r="EJ135" s="53">
        <v>605681.23</v>
      </c>
      <c r="EK135" s="53">
        <v>836637.39</v>
      </c>
      <c r="EL135" s="53">
        <v>170102.12</v>
      </c>
      <c r="EM135" s="53">
        <v>0</v>
      </c>
      <c r="EN135" s="53">
        <v>326097.46999999997</v>
      </c>
      <c r="EO135" s="53">
        <v>0</v>
      </c>
      <c r="EP135" s="53">
        <v>0</v>
      </c>
      <c r="EQ135" s="53">
        <v>88665.63</v>
      </c>
      <c r="ER135" s="53">
        <v>61604</v>
      </c>
      <c r="ES135" s="53">
        <v>0</v>
      </c>
      <c r="ET135" s="53">
        <v>229285.02000000002</v>
      </c>
      <c r="EU135" s="53">
        <v>1444959.2899999998</v>
      </c>
      <c r="EV135" s="53">
        <v>52871.850000000006</v>
      </c>
      <c r="EW135" s="53">
        <v>0</v>
      </c>
      <c r="EX135" s="53">
        <v>206936.16999999998</v>
      </c>
      <c r="EY135" s="53">
        <v>227520.23</v>
      </c>
      <c r="EZ135" s="53">
        <v>41951.28</v>
      </c>
      <c r="FA135" s="53">
        <v>0</v>
      </c>
      <c r="FB135" s="53">
        <v>142576.09</v>
      </c>
      <c r="FC135" s="53">
        <v>0</v>
      </c>
      <c r="FD135" s="53">
        <v>0</v>
      </c>
      <c r="FE135" s="53">
        <v>11615.42</v>
      </c>
      <c r="FF135" s="53">
        <v>0</v>
      </c>
      <c r="FG135" s="53">
        <v>0</v>
      </c>
      <c r="FH135" s="53">
        <v>28283.07</v>
      </c>
      <c r="FI135" s="53">
        <v>131779.99</v>
      </c>
      <c r="FJ135" s="53">
        <v>1964.45</v>
      </c>
      <c r="FK135" s="53">
        <v>0</v>
      </c>
      <c r="FL135" s="53">
        <v>92004.889999999985</v>
      </c>
      <c r="FM135" s="53">
        <v>46264.56</v>
      </c>
      <c r="FN135" s="53">
        <v>20198.86</v>
      </c>
      <c r="FO135" s="53">
        <v>0</v>
      </c>
      <c r="FP135" s="53">
        <v>606025.93999999994</v>
      </c>
      <c r="FQ135" s="53">
        <v>333748.30999999994</v>
      </c>
      <c r="FR135" s="53">
        <v>666645.19000000006</v>
      </c>
      <c r="FS135" s="53">
        <v>17769.48</v>
      </c>
      <c r="FT135" s="53">
        <v>0</v>
      </c>
      <c r="FU135" s="53">
        <v>0</v>
      </c>
      <c r="FV135" s="53">
        <v>107461.95999999999</v>
      </c>
      <c r="FW135" s="53">
        <v>651209.47</v>
      </c>
      <c r="FX135" s="53">
        <v>3081.54</v>
      </c>
      <c r="FY135" s="53">
        <v>0</v>
      </c>
      <c r="FZ135" s="53">
        <v>16597.53</v>
      </c>
      <c r="GA135" s="53">
        <v>17791.28</v>
      </c>
      <c r="GB135" s="53">
        <v>223.3</v>
      </c>
      <c r="GC135" s="53">
        <v>0</v>
      </c>
      <c r="GD135" s="53">
        <v>301439.58</v>
      </c>
      <c r="GE135" s="53">
        <v>29107.05</v>
      </c>
      <c r="GF135" s="53">
        <v>91197.72</v>
      </c>
      <c r="GG135" s="53">
        <v>8460.67</v>
      </c>
      <c r="GH135" s="53">
        <v>0</v>
      </c>
      <c r="GI135" s="53">
        <v>0</v>
      </c>
      <c r="GJ135" s="53">
        <v>45511.65</v>
      </c>
      <c r="GK135" s="53">
        <v>0</v>
      </c>
      <c r="GL135" s="53">
        <v>0</v>
      </c>
      <c r="GM135" s="53">
        <v>0</v>
      </c>
      <c r="GN135" s="53">
        <v>19331.990000000002</v>
      </c>
      <c r="GO135" s="53">
        <v>0</v>
      </c>
      <c r="GP135" s="53">
        <v>0</v>
      </c>
      <c r="GQ135" s="53">
        <v>144593</v>
      </c>
      <c r="GR135" s="53">
        <v>53081.65</v>
      </c>
      <c r="GS135" s="53">
        <v>15000</v>
      </c>
      <c r="GT135" s="53">
        <v>0</v>
      </c>
      <c r="GU135" s="53">
        <v>0</v>
      </c>
      <c r="GV135" s="53">
        <v>0</v>
      </c>
      <c r="GW135" s="53">
        <v>0</v>
      </c>
      <c r="GX135" s="53">
        <v>0</v>
      </c>
      <c r="GY135" s="53">
        <v>770</v>
      </c>
      <c r="GZ135" s="53">
        <v>0</v>
      </c>
      <c r="HA135" s="53">
        <v>0</v>
      </c>
      <c r="HB135" s="53">
        <v>2815</v>
      </c>
      <c r="HC135" s="53">
        <v>32660.45</v>
      </c>
      <c r="HD135" s="53">
        <v>816</v>
      </c>
      <c r="HE135" s="53">
        <v>0</v>
      </c>
      <c r="HF135" s="53">
        <v>47659</v>
      </c>
      <c r="HG135" s="53">
        <v>0</v>
      </c>
      <c r="HH135" s="53">
        <v>7367.27</v>
      </c>
      <c r="HI135" s="53">
        <v>1474</v>
      </c>
      <c r="HJ135" s="53">
        <v>9.73</v>
      </c>
      <c r="HK135" s="53">
        <v>893680.84</v>
      </c>
      <c r="HL135" s="53">
        <v>3401.6</v>
      </c>
    </row>
    <row r="136" spans="1:220" ht="18" customHeight="1" x14ac:dyDescent="0.3">
      <c r="A136" s="2">
        <v>60006</v>
      </c>
      <c r="B136" s="3" t="s">
        <v>211</v>
      </c>
      <c r="C136" s="3" t="s">
        <v>573</v>
      </c>
      <c r="D136" s="6">
        <v>206.53815107</v>
      </c>
      <c r="E136" s="15" t="s">
        <v>192</v>
      </c>
      <c r="F136" s="4">
        <v>342</v>
      </c>
      <c r="G136" s="29">
        <v>1167696.29</v>
      </c>
      <c r="H136" s="29">
        <v>26376.69</v>
      </c>
      <c r="I136" s="29">
        <v>1334447.19</v>
      </c>
      <c r="J136" s="29">
        <v>80320</v>
      </c>
      <c r="K136" s="29">
        <v>663715.68000000005</v>
      </c>
      <c r="L136" s="29">
        <v>142.82</v>
      </c>
      <c r="M136" s="29">
        <v>0</v>
      </c>
      <c r="N136" s="29">
        <v>28779.41</v>
      </c>
      <c r="O136" s="29">
        <v>659860.77</v>
      </c>
      <c r="P136" s="29">
        <v>149.68</v>
      </c>
      <c r="Q136" s="29">
        <v>0</v>
      </c>
      <c r="R136" s="29">
        <v>0</v>
      </c>
      <c r="S136" s="29">
        <v>73.95</v>
      </c>
      <c r="T136" s="29">
        <v>0</v>
      </c>
      <c r="U136" s="29">
        <v>0</v>
      </c>
      <c r="V136" s="29">
        <v>0</v>
      </c>
      <c r="W136" s="29">
        <v>1283827</v>
      </c>
      <c r="X136" s="29">
        <v>0</v>
      </c>
      <c r="Y136" s="29">
        <v>0</v>
      </c>
      <c r="Z136" s="29">
        <v>0</v>
      </c>
      <c r="AA136" s="29">
        <v>53780</v>
      </c>
      <c r="AB136" s="29">
        <v>1354086.55</v>
      </c>
      <c r="AC136" s="29">
        <v>59400.65</v>
      </c>
      <c r="AD136" s="29">
        <v>0</v>
      </c>
      <c r="AE136" s="29">
        <v>82189.570000000007</v>
      </c>
      <c r="AF136" s="29">
        <v>0</v>
      </c>
      <c r="AG136" s="29">
        <v>0</v>
      </c>
      <c r="AH136" s="29">
        <v>320456.2</v>
      </c>
      <c r="AI136" s="29">
        <v>6885.2699999999995</v>
      </c>
      <c r="AJ136" s="29">
        <v>0</v>
      </c>
      <c r="AK136" s="29">
        <v>53971.05</v>
      </c>
      <c r="AL136" s="29">
        <v>2535.87</v>
      </c>
      <c r="AM136" s="29">
        <v>0</v>
      </c>
      <c r="AN136" s="29">
        <v>181929.36</v>
      </c>
      <c r="AO136" s="29">
        <v>369177.02999999997</v>
      </c>
      <c r="AP136" s="29">
        <v>98583.41</v>
      </c>
      <c r="AQ136" s="29">
        <v>0</v>
      </c>
      <c r="AR136" s="29">
        <v>418832.7</v>
      </c>
      <c r="AS136" s="29">
        <v>103973.39</v>
      </c>
      <c r="AT136" s="29">
        <v>0</v>
      </c>
      <c r="AU136" s="29">
        <v>0</v>
      </c>
      <c r="AV136" s="29">
        <v>0</v>
      </c>
      <c r="AW136" s="29">
        <v>0</v>
      </c>
      <c r="AX136" s="29">
        <v>168695.65</v>
      </c>
      <c r="AY136" s="29">
        <v>8949.99</v>
      </c>
      <c r="AZ136" s="29">
        <v>0</v>
      </c>
      <c r="BA136" s="29">
        <v>0</v>
      </c>
      <c r="BB136" s="29">
        <v>188968.19</v>
      </c>
      <c r="BC136" s="29">
        <v>192502.94</v>
      </c>
      <c r="BD136" s="29">
        <v>185631.12</v>
      </c>
      <c r="BE136" s="29">
        <v>0</v>
      </c>
      <c r="BF136" s="29">
        <v>0</v>
      </c>
      <c r="BG136" s="29">
        <v>0</v>
      </c>
      <c r="BH136" s="29">
        <v>0</v>
      </c>
      <c r="BI136" s="29">
        <v>23160.77</v>
      </c>
      <c r="BJ136" s="29">
        <v>137689.04999999999</v>
      </c>
      <c r="BK136" s="29">
        <v>0</v>
      </c>
      <c r="BL136" s="29">
        <v>0</v>
      </c>
      <c r="BM136" s="29">
        <v>0</v>
      </c>
      <c r="BN136" s="29">
        <v>0</v>
      </c>
      <c r="BO136" s="29">
        <v>27127.72</v>
      </c>
      <c r="BP136" s="29">
        <v>0</v>
      </c>
      <c r="BQ136" s="29">
        <v>0</v>
      </c>
      <c r="BR136" s="29">
        <v>0</v>
      </c>
      <c r="BS136" s="29">
        <v>0</v>
      </c>
      <c r="BT136" s="29">
        <v>0</v>
      </c>
      <c r="BU136" s="29">
        <v>7536.72</v>
      </c>
      <c r="BV136" s="29">
        <v>14835.11</v>
      </c>
      <c r="BW136" s="29">
        <v>3362.88</v>
      </c>
      <c r="BX136" s="29">
        <v>0</v>
      </c>
      <c r="BY136" s="29">
        <v>5337.45</v>
      </c>
      <c r="BZ136" s="29">
        <v>0</v>
      </c>
      <c r="CA136" s="29">
        <v>0</v>
      </c>
      <c r="CB136" s="29">
        <v>0</v>
      </c>
      <c r="CC136" s="29">
        <v>41145.519999999997</v>
      </c>
      <c r="CD136" s="29">
        <v>0</v>
      </c>
      <c r="CE136" s="29">
        <v>4760.26</v>
      </c>
      <c r="CF136" s="29">
        <v>9935.5629779294795</v>
      </c>
      <c r="CG136" s="29">
        <v>837456.64</v>
      </c>
      <c r="CH136" s="29">
        <v>590817.91</v>
      </c>
      <c r="CI136" s="29">
        <v>990909.79</v>
      </c>
      <c r="CJ136" s="29">
        <v>0</v>
      </c>
      <c r="CK136" s="29">
        <v>0</v>
      </c>
      <c r="CL136" s="29">
        <v>0</v>
      </c>
      <c r="CM136" s="29">
        <v>0</v>
      </c>
      <c r="CN136" s="29">
        <v>0</v>
      </c>
      <c r="CO136" s="29">
        <v>200871.62</v>
      </c>
      <c r="CP136" s="29">
        <v>53555.5</v>
      </c>
      <c r="CQ136" s="29">
        <v>0</v>
      </c>
      <c r="CR136" s="29">
        <v>0</v>
      </c>
      <c r="CS136" s="29">
        <v>200269.22</v>
      </c>
      <c r="CT136" s="29">
        <v>50329.19</v>
      </c>
      <c r="CU136" s="5">
        <v>1.512</v>
      </c>
      <c r="CV136" s="5">
        <v>3.383</v>
      </c>
      <c r="CW136" s="5">
        <v>7.0010000000000003</v>
      </c>
      <c r="CX136" s="5">
        <v>1.5669999999999999</v>
      </c>
      <c r="CY136" s="5">
        <v>1.41</v>
      </c>
      <c r="CZ136" s="5">
        <v>2.1789999999999998</v>
      </c>
      <c r="DA136" s="5"/>
      <c r="DB136" s="13">
        <v>300997878</v>
      </c>
      <c r="DC136" s="13">
        <v>85812864</v>
      </c>
      <c r="DD136" s="13">
        <v>34193144</v>
      </c>
      <c r="DE136" s="4">
        <v>46</v>
      </c>
      <c r="DF136" s="4">
        <v>366</v>
      </c>
      <c r="DG136" s="6">
        <v>7</v>
      </c>
      <c r="DH136" s="6">
        <v>21.67</v>
      </c>
      <c r="DI136" s="6">
        <v>346</v>
      </c>
      <c r="DJ136" s="5">
        <v>6.0000000000000001E-3</v>
      </c>
      <c r="DK136" s="41">
        <v>0.26100000000000001</v>
      </c>
      <c r="DL136" s="41">
        <f>DE136/DF136</f>
        <v>0.12568306010928962</v>
      </c>
      <c r="DM136" s="4">
        <f>DF136/(DY136+DZ136)</f>
        <v>13.515509601181691</v>
      </c>
      <c r="DN136" s="41">
        <f>(DQ136+DR136)/(DT136+DU136)</f>
        <v>0.85203181744946832</v>
      </c>
      <c r="DO136" s="43">
        <v>29</v>
      </c>
      <c r="DP136" s="28">
        <v>25.57823129251701</v>
      </c>
      <c r="DQ136" s="28">
        <v>197.53884544894501</v>
      </c>
      <c r="DR136" s="28">
        <v>91.952450331125831</v>
      </c>
      <c r="DS136" s="28">
        <v>25.57823129251701</v>
      </c>
      <c r="DT136" s="28">
        <v>239.33026490066229</v>
      </c>
      <c r="DU136" s="28">
        <v>100.4355629139073</v>
      </c>
      <c r="DV136" s="54">
        <v>41482.329317269112</v>
      </c>
      <c r="DW136" s="55">
        <v>9.6333333333333329</v>
      </c>
      <c r="DX136" s="56">
        <v>0.16666666666666666</v>
      </c>
      <c r="DY136" s="55">
        <v>27.079999999999988</v>
      </c>
      <c r="DZ136" s="55">
        <v>0</v>
      </c>
      <c r="EA136" s="44">
        <v>21.636399999999998</v>
      </c>
      <c r="EB136" s="44">
        <v>22.545500000000001</v>
      </c>
      <c r="EC136" s="44">
        <v>24.454499999999999</v>
      </c>
      <c r="ED136" s="44">
        <v>23.181799999999999</v>
      </c>
      <c r="EE136" s="44">
        <v>23.181799999999999</v>
      </c>
      <c r="EF136" s="45">
        <v>11</v>
      </c>
      <c r="EG136" s="53">
        <v>1209955.33</v>
      </c>
      <c r="EH136" s="53">
        <v>45706.04</v>
      </c>
      <c r="EI136" s="53">
        <v>0</v>
      </c>
      <c r="EJ136" s="53">
        <v>126320.17</v>
      </c>
      <c r="EK136" s="53">
        <v>258288.35</v>
      </c>
      <c r="EL136" s="53">
        <v>56047.5</v>
      </c>
      <c r="EM136" s="53">
        <v>0</v>
      </c>
      <c r="EN136" s="53">
        <v>100102.37</v>
      </c>
      <c r="EO136" s="53">
        <v>28135.22</v>
      </c>
      <c r="EP136" s="53">
        <v>0</v>
      </c>
      <c r="EQ136" s="53">
        <v>42709.760000000002</v>
      </c>
      <c r="ER136" s="53">
        <v>38221.57</v>
      </c>
      <c r="ES136" s="53">
        <v>0</v>
      </c>
      <c r="ET136" s="53">
        <v>97230</v>
      </c>
      <c r="EU136" s="53">
        <v>327564.47000000003</v>
      </c>
      <c r="EV136" s="53">
        <v>15529.8</v>
      </c>
      <c r="EW136" s="53">
        <v>0</v>
      </c>
      <c r="EX136" s="53">
        <v>43962.91</v>
      </c>
      <c r="EY136" s="53">
        <v>81480.47</v>
      </c>
      <c r="EZ136" s="53">
        <v>33673.11</v>
      </c>
      <c r="FA136" s="53">
        <v>0</v>
      </c>
      <c r="FB136" s="53">
        <v>13362.34</v>
      </c>
      <c r="FC136" s="53">
        <v>2494.4499999999998</v>
      </c>
      <c r="FD136" s="53">
        <v>0</v>
      </c>
      <c r="FE136" s="53">
        <v>6161.5700000000006</v>
      </c>
      <c r="FF136" s="53">
        <v>2923.95</v>
      </c>
      <c r="FG136" s="53">
        <v>0</v>
      </c>
      <c r="FH136" s="53">
        <v>17594.36</v>
      </c>
      <c r="FI136" s="53">
        <v>117613.26000000001</v>
      </c>
      <c r="FJ136" s="53">
        <v>6885.2699999999995</v>
      </c>
      <c r="FK136" s="53">
        <v>0</v>
      </c>
      <c r="FL136" s="53">
        <v>144962.61000000002</v>
      </c>
      <c r="FM136" s="53">
        <v>26846.09</v>
      </c>
      <c r="FN136" s="53">
        <v>5183.22</v>
      </c>
      <c r="FO136" s="53">
        <v>5864.33</v>
      </c>
      <c r="FP136" s="53">
        <v>356457.95</v>
      </c>
      <c r="FQ136" s="53">
        <v>174018.68</v>
      </c>
      <c r="FR136" s="53">
        <v>184962.39</v>
      </c>
      <c r="FS136" s="53">
        <v>90</v>
      </c>
      <c r="FT136" s="53">
        <v>0</v>
      </c>
      <c r="FU136" s="53">
        <v>0</v>
      </c>
      <c r="FV136" s="53">
        <v>40009.700000000004</v>
      </c>
      <c r="FW136" s="53">
        <v>151846.31</v>
      </c>
      <c r="FX136" s="53">
        <v>700.68</v>
      </c>
      <c r="FY136" s="53">
        <v>0</v>
      </c>
      <c r="FZ136" s="53">
        <v>19159.429999999997</v>
      </c>
      <c r="GA136" s="53">
        <v>12406.810000000001</v>
      </c>
      <c r="GB136" s="53">
        <v>1250.3</v>
      </c>
      <c r="GC136" s="53">
        <v>0</v>
      </c>
      <c r="GD136" s="53">
        <v>73634.8</v>
      </c>
      <c r="GE136" s="53">
        <v>7206.79</v>
      </c>
      <c r="GF136" s="53">
        <v>15306.83</v>
      </c>
      <c r="GG136" s="53">
        <v>1130.8600000000001</v>
      </c>
      <c r="GH136" s="53">
        <v>0</v>
      </c>
      <c r="GI136" s="53">
        <v>0</v>
      </c>
      <c r="GJ136" s="53">
        <v>34949.879999999997</v>
      </c>
      <c r="GK136" s="53">
        <v>0</v>
      </c>
      <c r="GL136" s="53">
        <v>0</v>
      </c>
      <c r="GM136" s="53">
        <v>0</v>
      </c>
      <c r="GN136" s="53">
        <v>0</v>
      </c>
      <c r="GO136" s="53">
        <v>0</v>
      </c>
      <c r="GP136" s="53">
        <v>0</v>
      </c>
      <c r="GQ136" s="53">
        <v>183103.86</v>
      </c>
      <c r="GR136" s="53">
        <v>73115.63</v>
      </c>
      <c r="GS136" s="53">
        <v>56835</v>
      </c>
      <c r="GT136" s="53">
        <v>0</v>
      </c>
      <c r="GU136" s="53">
        <v>0</v>
      </c>
      <c r="GV136" s="53">
        <v>0</v>
      </c>
      <c r="GW136" s="53">
        <v>0</v>
      </c>
      <c r="GX136" s="53">
        <v>0</v>
      </c>
      <c r="GY136" s="53">
        <v>3724</v>
      </c>
      <c r="GZ136" s="53">
        <v>0</v>
      </c>
      <c r="HA136" s="53">
        <v>0</v>
      </c>
      <c r="HB136" s="53">
        <v>1700</v>
      </c>
      <c r="HC136" s="53">
        <v>4990.42</v>
      </c>
      <c r="HD136" s="53">
        <v>5792.16</v>
      </c>
      <c r="HE136" s="53">
        <v>0</v>
      </c>
      <c r="HF136" s="53">
        <v>0</v>
      </c>
      <c r="HG136" s="53">
        <v>48042.09</v>
      </c>
      <c r="HH136" s="53">
        <v>0</v>
      </c>
      <c r="HI136" s="53">
        <v>237</v>
      </c>
      <c r="HJ136" s="53">
        <v>0</v>
      </c>
      <c r="HK136" s="53">
        <v>0</v>
      </c>
      <c r="HL136" s="53">
        <v>6832.74</v>
      </c>
    </row>
    <row r="137" spans="1:220" ht="18" customHeight="1" x14ac:dyDescent="0.3">
      <c r="A137" s="2">
        <v>11004</v>
      </c>
      <c r="B137" s="3" t="s">
        <v>33</v>
      </c>
      <c r="C137" s="3" t="s">
        <v>459</v>
      </c>
      <c r="D137" s="6">
        <v>329.68310815000001</v>
      </c>
      <c r="E137" s="15" t="s">
        <v>32</v>
      </c>
      <c r="F137" s="4">
        <v>836</v>
      </c>
      <c r="G137" s="29">
        <v>1671264.44</v>
      </c>
      <c r="H137" s="29">
        <v>40767.32</v>
      </c>
      <c r="I137" s="29">
        <v>3914973.29</v>
      </c>
      <c r="J137" s="29">
        <v>1136338.8500000001</v>
      </c>
      <c r="K137" s="29">
        <v>0</v>
      </c>
      <c r="L137" s="29">
        <v>0</v>
      </c>
      <c r="M137" s="29">
        <v>0</v>
      </c>
      <c r="N137" s="29">
        <v>37116</v>
      </c>
      <c r="O137" s="29">
        <v>582784.05000000005</v>
      </c>
      <c r="P137" s="29">
        <v>0</v>
      </c>
      <c r="Q137" s="29">
        <v>611226</v>
      </c>
      <c r="R137" s="29">
        <v>69907.009999999995</v>
      </c>
      <c r="S137" s="29">
        <v>0</v>
      </c>
      <c r="T137" s="29">
        <v>0</v>
      </c>
      <c r="U137" s="29">
        <v>0</v>
      </c>
      <c r="V137" s="29">
        <v>0</v>
      </c>
      <c r="W137" s="29">
        <v>3792595</v>
      </c>
      <c r="X137" s="29">
        <v>0</v>
      </c>
      <c r="Y137" s="29">
        <v>611226</v>
      </c>
      <c r="Z137" s="29">
        <v>0</v>
      </c>
      <c r="AA137" s="29">
        <v>66192</v>
      </c>
      <c r="AB137" s="29">
        <v>4810884.68</v>
      </c>
      <c r="AC137" s="29">
        <v>633351.26</v>
      </c>
      <c r="AD137" s="29">
        <v>0</v>
      </c>
      <c r="AE137" s="29">
        <v>177447.97999999998</v>
      </c>
      <c r="AF137" s="29">
        <v>26676.07</v>
      </c>
      <c r="AG137" s="29">
        <v>0</v>
      </c>
      <c r="AH137" s="29">
        <v>1192793.57</v>
      </c>
      <c r="AI137" s="29">
        <v>52850.1</v>
      </c>
      <c r="AJ137" s="29">
        <v>0</v>
      </c>
      <c r="AK137" s="29">
        <v>0</v>
      </c>
      <c r="AL137" s="29">
        <v>0</v>
      </c>
      <c r="AM137" s="29">
        <v>0</v>
      </c>
      <c r="AN137" s="29">
        <v>595051.57000000007</v>
      </c>
      <c r="AO137" s="29">
        <v>894875.34</v>
      </c>
      <c r="AP137" s="29">
        <v>219347.51</v>
      </c>
      <c r="AQ137" s="29">
        <v>0</v>
      </c>
      <c r="AR137" s="29">
        <v>1041242.43</v>
      </c>
      <c r="AS137" s="29">
        <v>357705.12</v>
      </c>
      <c r="AT137" s="29">
        <v>41228.550000000003</v>
      </c>
      <c r="AU137" s="29">
        <v>0</v>
      </c>
      <c r="AV137" s="29">
        <v>11527.17</v>
      </c>
      <c r="AW137" s="29">
        <v>0</v>
      </c>
      <c r="AX137" s="29">
        <v>294345.07</v>
      </c>
      <c r="AY137" s="29">
        <v>10289.18</v>
      </c>
      <c r="AZ137" s="29">
        <v>0</v>
      </c>
      <c r="BA137" s="29">
        <v>23363.39</v>
      </c>
      <c r="BB137" s="29">
        <v>0</v>
      </c>
      <c r="BC137" s="29">
        <v>756903.45</v>
      </c>
      <c r="BD137" s="29">
        <v>41915</v>
      </c>
      <c r="BE137" s="29">
        <v>11708.95</v>
      </c>
      <c r="BF137" s="29">
        <v>0</v>
      </c>
      <c r="BG137" s="29">
        <v>0</v>
      </c>
      <c r="BH137" s="29">
        <v>0</v>
      </c>
      <c r="BI137" s="29">
        <v>57690.080000000002</v>
      </c>
      <c r="BJ137" s="29">
        <v>162864.90000000002</v>
      </c>
      <c r="BK137" s="29">
        <v>104513.08</v>
      </c>
      <c r="BL137" s="29">
        <v>0</v>
      </c>
      <c r="BM137" s="29">
        <v>0</v>
      </c>
      <c r="BN137" s="29">
        <v>0</v>
      </c>
      <c r="BO137" s="29">
        <v>0</v>
      </c>
      <c r="BP137" s="29">
        <v>65489.94</v>
      </c>
      <c r="BQ137" s="29">
        <v>0</v>
      </c>
      <c r="BR137" s="29">
        <v>0</v>
      </c>
      <c r="BS137" s="29">
        <v>0</v>
      </c>
      <c r="BT137" s="29">
        <v>0</v>
      </c>
      <c r="BU137" s="29">
        <v>0</v>
      </c>
      <c r="BV137" s="29">
        <v>0</v>
      </c>
      <c r="BW137" s="29">
        <v>0</v>
      </c>
      <c r="BX137" s="29">
        <v>0</v>
      </c>
      <c r="BY137" s="29">
        <v>0</v>
      </c>
      <c r="BZ137" s="29">
        <v>0</v>
      </c>
      <c r="CA137" s="29">
        <v>0</v>
      </c>
      <c r="CB137" s="29">
        <v>0</v>
      </c>
      <c r="CC137" s="29">
        <v>0</v>
      </c>
      <c r="CD137" s="29">
        <v>0</v>
      </c>
      <c r="CE137" s="29">
        <v>0</v>
      </c>
      <c r="CF137" s="29">
        <v>11859.711806364021</v>
      </c>
      <c r="CG137" s="29">
        <v>-461552.83</v>
      </c>
      <c r="CH137" s="29">
        <v>1125999.6399999999</v>
      </c>
      <c r="CI137" s="29">
        <v>279852.27</v>
      </c>
      <c r="CJ137" s="29">
        <v>0</v>
      </c>
      <c r="CK137" s="29">
        <v>26247753.210000001</v>
      </c>
      <c r="CL137" s="29">
        <v>6781306.2199999997</v>
      </c>
      <c r="CM137" s="29">
        <v>0</v>
      </c>
      <c r="CN137" s="29">
        <v>0</v>
      </c>
      <c r="CO137" s="29">
        <v>554175.79</v>
      </c>
      <c r="CP137" s="29">
        <v>1975</v>
      </c>
      <c r="CQ137" s="29">
        <v>0</v>
      </c>
      <c r="CR137" s="29">
        <v>543887.22</v>
      </c>
      <c r="CS137" s="29">
        <v>669027.39</v>
      </c>
      <c r="CT137" s="29">
        <v>9117.43</v>
      </c>
      <c r="CU137" s="5">
        <v>2.0289999999999999</v>
      </c>
      <c r="CV137" s="5">
        <v>4.54</v>
      </c>
      <c r="CW137" s="5">
        <v>9.3949999999999996</v>
      </c>
      <c r="CX137" s="5">
        <v>1.5669999999999999</v>
      </c>
      <c r="CY137" s="5">
        <v>0</v>
      </c>
      <c r="CZ137" s="5">
        <v>0</v>
      </c>
      <c r="DA137" s="5" t="s">
        <v>430</v>
      </c>
      <c r="DB137" s="13">
        <v>297429253</v>
      </c>
      <c r="DC137" s="13">
        <v>56321214</v>
      </c>
      <c r="DD137" s="13">
        <v>35047480</v>
      </c>
      <c r="DE137" s="4">
        <v>119</v>
      </c>
      <c r="DF137" s="4">
        <v>950</v>
      </c>
      <c r="DG137" s="6">
        <v>93</v>
      </c>
      <c r="DH137" s="6">
        <v>8</v>
      </c>
      <c r="DI137" s="6">
        <v>839</v>
      </c>
      <c r="DJ137" s="5">
        <v>1.3000000000000001E-2</v>
      </c>
      <c r="DK137" s="41"/>
      <c r="DL137" s="41">
        <f>DE137/DF137</f>
        <v>0.12526315789473685</v>
      </c>
      <c r="DM137" s="4">
        <f>DF137/(DY137+DZ137)</f>
        <v>12.881355932203375</v>
      </c>
      <c r="DN137" s="41">
        <f>(DQ137+DR137)/(DT137+DU137)</f>
        <v>0.94381265744943155</v>
      </c>
      <c r="DO137" s="43">
        <v>32</v>
      </c>
      <c r="DP137" s="28">
        <v>115.01492537313433</v>
      </c>
      <c r="DQ137" s="28">
        <v>616.16359557064357</v>
      </c>
      <c r="DR137" s="28">
        <v>154.02196428571429</v>
      </c>
      <c r="DS137" s="28">
        <v>115.01492537313433</v>
      </c>
      <c r="DT137" s="28">
        <v>647.14362401402286</v>
      </c>
      <c r="DU137" s="28">
        <v>168.89285714285717</v>
      </c>
      <c r="DV137" s="54">
        <v>49942.73410799721</v>
      </c>
      <c r="DW137" s="55">
        <v>12.810810810810811</v>
      </c>
      <c r="DX137" s="56">
        <v>0.36486486486486486</v>
      </c>
      <c r="DY137" s="55">
        <v>73.750000000000085</v>
      </c>
      <c r="DZ137" s="55">
        <v>0</v>
      </c>
      <c r="EA137" s="44">
        <v>19.052600000000002</v>
      </c>
      <c r="EB137" s="44">
        <v>19.842099999999999</v>
      </c>
      <c r="EC137" s="44">
        <v>21.421099999999999</v>
      </c>
      <c r="ED137" s="44">
        <v>21.526299999999999</v>
      </c>
      <c r="EE137" s="44">
        <v>20.578900000000001</v>
      </c>
      <c r="EF137" s="45">
        <v>19</v>
      </c>
      <c r="EG137" s="53">
        <v>4163898.6799999997</v>
      </c>
      <c r="EH137" s="53">
        <v>437107.08</v>
      </c>
      <c r="EI137" s="53">
        <v>0</v>
      </c>
      <c r="EJ137" s="53">
        <v>376567.15</v>
      </c>
      <c r="EK137" s="53">
        <v>668930.97</v>
      </c>
      <c r="EL137" s="53">
        <v>134731.81</v>
      </c>
      <c r="EM137" s="53">
        <v>0</v>
      </c>
      <c r="EN137" s="53">
        <v>327494.49</v>
      </c>
      <c r="EO137" s="53">
        <v>170977.01</v>
      </c>
      <c r="EP137" s="53">
        <v>284187.48</v>
      </c>
      <c r="EQ137" s="53">
        <v>8026</v>
      </c>
      <c r="ER137" s="53">
        <v>10708</v>
      </c>
      <c r="ES137" s="53">
        <v>0</v>
      </c>
      <c r="ET137" s="53">
        <v>205107.33000000002</v>
      </c>
      <c r="EU137" s="53">
        <v>1603484.48</v>
      </c>
      <c r="EV137" s="53">
        <v>177244.96</v>
      </c>
      <c r="EW137" s="53">
        <v>0</v>
      </c>
      <c r="EX137" s="53">
        <v>107583.32</v>
      </c>
      <c r="EY137" s="53">
        <v>231153.18</v>
      </c>
      <c r="EZ137" s="53">
        <v>46893.5</v>
      </c>
      <c r="FA137" s="53">
        <v>0</v>
      </c>
      <c r="FB137" s="53">
        <v>129396.12</v>
      </c>
      <c r="FC137" s="53">
        <v>70022.429999999993</v>
      </c>
      <c r="FD137" s="53">
        <v>97695.03</v>
      </c>
      <c r="FE137" s="53">
        <v>835.88</v>
      </c>
      <c r="FF137" s="53">
        <v>819.17</v>
      </c>
      <c r="FG137" s="53">
        <v>0</v>
      </c>
      <c r="FH137" s="53">
        <v>26415.15</v>
      </c>
      <c r="FI137" s="53">
        <v>56454.670000000006</v>
      </c>
      <c r="FJ137" s="53">
        <v>57701.34</v>
      </c>
      <c r="FK137" s="53">
        <v>0</v>
      </c>
      <c r="FL137" s="53">
        <v>248861.91000000003</v>
      </c>
      <c r="FM137" s="53">
        <v>51058.840000000004</v>
      </c>
      <c r="FN137" s="53">
        <v>18393.89</v>
      </c>
      <c r="FO137" s="53">
        <v>0</v>
      </c>
      <c r="FP137" s="53">
        <v>380283.57</v>
      </c>
      <c r="FQ137" s="53">
        <v>39435.57</v>
      </c>
      <c r="FR137" s="53">
        <v>68391.990000000005</v>
      </c>
      <c r="FS137" s="53">
        <v>0</v>
      </c>
      <c r="FT137" s="53">
        <v>0</v>
      </c>
      <c r="FU137" s="53">
        <v>0</v>
      </c>
      <c r="FV137" s="53">
        <v>42080.66</v>
      </c>
      <c r="FW137" s="53">
        <v>182203.83000000002</v>
      </c>
      <c r="FX137" s="53">
        <v>14147.98</v>
      </c>
      <c r="FY137" s="53">
        <v>0</v>
      </c>
      <c r="FZ137" s="53">
        <v>24904.090000000004</v>
      </c>
      <c r="GA137" s="53">
        <v>2876.4</v>
      </c>
      <c r="GB137" s="53">
        <v>39009.410000000003</v>
      </c>
      <c r="GC137" s="53">
        <v>0</v>
      </c>
      <c r="GD137" s="53">
        <v>147056.29999999999</v>
      </c>
      <c r="GE137" s="53">
        <v>77135.11</v>
      </c>
      <c r="GF137" s="53">
        <v>296648.7</v>
      </c>
      <c r="GG137" s="53">
        <v>255.55</v>
      </c>
      <c r="GH137" s="53">
        <v>0</v>
      </c>
      <c r="GI137" s="53">
        <v>0</v>
      </c>
      <c r="GJ137" s="53">
        <v>20741.93</v>
      </c>
      <c r="GK137" s="53">
        <v>175084.57</v>
      </c>
      <c r="GL137" s="53">
        <v>26676.07</v>
      </c>
      <c r="GM137" s="53">
        <v>0</v>
      </c>
      <c r="GN137" s="53">
        <v>10289.18</v>
      </c>
      <c r="GO137" s="53">
        <v>0</v>
      </c>
      <c r="GP137" s="53">
        <v>3233.29</v>
      </c>
      <c r="GQ137" s="53">
        <v>543887.22</v>
      </c>
      <c r="GR137" s="53">
        <v>755703.4</v>
      </c>
      <c r="GS137" s="53">
        <v>41915</v>
      </c>
      <c r="GT137" s="53">
        <v>10335.25</v>
      </c>
      <c r="GU137" s="53">
        <v>0</v>
      </c>
      <c r="GV137" s="53">
        <v>0</v>
      </c>
      <c r="GW137" s="53">
        <v>0</v>
      </c>
      <c r="GX137" s="53">
        <v>57690.080000000002</v>
      </c>
      <c r="GY137" s="53">
        <v>0</v>
      </c>
      <c r="GZ137" s="53">
        <v>0</v>
      </c>
      <c r="HA137" s="53">
        <v>0</v>
      </c>
      <c r="HB137" s="53">
        <v>0</v>
      </c>
      <c r="HC137" s="53">
        <v>45369.03</v>
      </c>
      <c r="HD137" s="53">
        <v>449</v>
      </c>
      <c r="HE137" s="53">
        <v>0</v>
      </c>
      <c r="HF137" s="53">
        <v>58212</v>
      </c>
      <c r="HG137" s="53">
        <v>135</v>
      </c>
      <c r="HH137" s="53">
        <v>30196.38</v>
      </c>
      <c r="HI137" s="53">
        <v>0</v>
      </c>
      <c r="HJ137" s="53">
        <v>0</v>
      </c>
      <c r="HK137" s="53">
        <v>0</v>
      </c>
      <c r="HL137" s="53">
        <v>0</v>
      </c>
    </row>
    <row r="138" spans="1:220" ht="18" customHeight="1" x14ac:dyDescent="0.3">
      <c r="A138" s="2">
        <v>51005</v>
      </c>
      <c r="B138" s="3" t="s">
        <v>164</v>
      </c>
      <c r="C138" s="3" t="s">
        <v>551</v>
      </c>
      <c r="D138" s="6">
        <v>1319.8323405900001</v>
      </c>
      <c r="E138" s="15" t="s">
        <v>160</v>
      </c>
      <c r="F138" s="4">
        <v>271</v>
      </c>
      <c r="G138" s="29">
        <v>969158.35</v>
      </c>
      <c r="H138" s="29">
        <v>14578.64</v>
      </c>
      <c r="I138" s="29">
        <v>1162169.2</v>
      </c>
      <c r="J138" s="29">
        <v>141651.54999999999</v>
      </c>
      <c r="K138" s="29">
        <v>612289.84</v>
      </c>
      <c r="L138" s="29">
        <v>0</v>
      </c>
      <c r="M138" s="29">
        <v>0</v>
      </c>
      <c r="N138" s="29">
        <v>1021.15</v>
      </c>
      <c r="O138" s="29">
        <v>54921.63</v>
      </c>
      <c r="P138" s="29">
        <v>43.24</v>
      </c>
      <c r="Q138" s="29">
        <v>0</v>
      </c>
      <c r="R138" s="29">
        <v>70604.39</v>
      </c>
      <c r="S138" s="29">
        <v>0</v>
      </c>
      <c r="T138" s="29">
        <v>0</v>
      </c>
      <c r="U138" s="29">
        <v>0</v>
      </c>
      <c r="V138" s="29">
        <v>0</v>
      </c>
      <c r="W138" s="29">
        <v>1081562</v>
      </c>
      <c r="X138" s="29">
        <v>41651</v>
      </c>
      <c r="Y138" s="29">
        <v>0</v>
      </c>
      <c r="Z138" s="29">
        <v>0</v>
      </c>
      <c r="AA138" s="29">
        <v>62204</v>
      </c>
      <c r="AB138" s="29">
        <v>1402691.83</v>
      </c>
      <c r="AC138" s="29">
        <v>0</v>
      </c>
      <c r="AD138" s="29">
        <v>0</v>
      </c>
      <c r="AE138" s="29">
        <v>145319.33000000002</v>
      </c>
      <c r="AF138" s="29">
        <v>0</v>
      </c>
      <c r="AG138" s="29">
        <v>0</v>
      </c>
      <c r="AH138" s="29">
        <v>218407.44</v>
      </c>
      <c r="AI138" s="29">
        <v>9412.18</v>
      </c>
      <c r="AJ138" s="29">
        <v>0</v>
      </c>
      <c r="AK138" s="29">
        <v>0</v>
      </c>
      <c r="AL138" s="29">
        <v>0</v>
      </c>
      <c r="AM138" s="29">
        <v>0</v>
      </c>
      <c r="AN138" s="29">
        <v>137073.11000000002</v>
      </c>
      <c r="AO138" s="29">
        <v>371053.77999999997</v>
      </c>
      <c r="AP138" s="29">
        <v>90917.86</v>
      </c>
      <c r="AQ138" s="29">
        <v>0</v>
      </c>
      <c r="AR138" s="29">
        <v>339179.44</v>
      </c>
      <c r="AS138" s="29">
        <v>59879.18</v>
      </c>
      <c r="AT138" s="29">
        <v>8210.32</v>
      </c>
      <c r="AU138" s="29">
        <v>8688.2199999999993</v>
      </c>
      <c r="AV138" s="29">
        <v>45</v>
      </c>
      <c r="AW138" s="29">
        <v>0</v>
      </c>
      <c r="AX138" s="29">
        <v>188100.79</v>
      </c>
      <c r="AY138" s="29">
        <v>4955.99</v>
      </c>
      <c r="AZ138" s="29">
        <v>1180</v>
      </c>
      <c r="BA138" s="29">
        <v>9096.7999999999993</v>
      </c>
      <c r="BB138" s="29">
        <v>0</v>
      </c>
      <c r="BC138" s="29">
        <v>74900.08</v>
      </c>
      <c r="BD138" s="29">
        <v>0</v>
      </c>
      <c r="BE138" s="29">
        <v>0</v>
      </c>
      <c r="BF138" s="29">
        <v>8732</v>
      </c>
      <c r="BG138" s="29">
        <v>0</v>
      </c>
      <c r="BH138" s="29">
        <v>90000</v>
      </c>
      <c r="BI138" s="29">
        <v>24764.239999999998</v>
      </c>
      <c r="BJ138" s="29">
        <v>53715.259999999995</v>
      </c>
      <c r="BK138" s="29">
        <v>0</v>
      </c>
      <c r="BL138" s="29">
        <v>0</v>
      </c>
      <c r="BM138" s="29">
        <v>0</v>
      </c>
      <c r="BN138" s="29">
        <v>0</v>
      </c>
      <c r="BO138" s="29">
        <v>0</v>
      </c>
      <c r="BP138" s="29">
        <v>20227.52</v>
      </c>
      <c r="BQ138" s="29">
        <v>0</v>
      </c>
      <c r="BR138" s="29">
        <v>0</v>
      </c>
      <c r="BS138" s="29">
        <v>0</v>
      </c>
      <c r="BT138" s="29">
        <v>0</v>
      </c>
      <c r="BU138" s="29">
        <v>0</v>
      </c>
      <c r="BV138" s="29">
        <v>0</v>
      </c>
      <c r="BW138" s="29">
        <v>0</v>
      </c>
      <c r="BX138" s="29">
        <v>0</v>
      </c>
      <c r="BY138" s="29">
        <v>0</v>
      </c>
      <c r="BZ138" s="29">
        <v>0</v>
      </c>
      <c r="CA138" s="29">
        <v>0</v>
      </c>
      <c r="CB138" s="29">
        <v>0</v>
      </c>
      <c r="CC138" s="29">
        <v>0</v>
      </c>
      <c r="CD138" s="29">
        <v>0</v>
      </c>
      <c r="CE138" s="29">
        <v>0</v>
      </c>
      <c r="CF138" s="29">
        <v>10769.103047538567</v>
      </c>
      <c r="CG138" s="29">
        <v>407246.7</v>
      </c>
      <c r="CH138" s="29">
        <v>532284.30000000005</v>
      </c>
      <c r="CI138" s="29">
        <v>395893.33</v>
      </c>
      <c r="CJ138" s="29">
        <v>0</v>
      </c>
      <c r="CK138" s="29">
        <v>3817296.41</v>
      </c>
      <c r="CL138" s="29">
        <v>639238.30000000005</v>
      </c>
      <c r="CM138" s="29">
        <v>0</v>
      </c>
      <c r="CN138" s="29">
        <v>0</v>
      </c>
      <c r="CO138" s="29">
        <v>146518.44</v>
      </c>
      <c r="CP138" s="29">
        <v>26415.35</v>
      </c>
      <c r="CQ138" s="29">
        <v>0</v>
      </c>
      <c r="CR138" s="29">
        <v>0</v>
      </c>
      <c r="CS138" s="29">
        <v>130653.28</v>
      </c>
      <c r="CT138" s="29">
        <v>31149.59</v>
      </c>
      <c r="CU138" s="5">
        <v>1.512</v>
      </c>
      <c r="CV138" s="5">
        <v>3.383</v>
      </c>
      <c r="CW138" s="5">
        <v>7.0010000000000003</v>
      </c>
      <c r="CX138" s="5">
        <v>0.33900000000000002</v>
      </c>
      <c r="CY138" s="5">
        <v>1.9990000000000001</v>
      </c>
      <c r="CZ138" s="5">
        <v>0</v>
      </c>
      <c r="DA138" s="5"/>
      <c r="DB138" s="13">
        <v>213907526</v>
      </c>
      <c r="DC138" s="13">
        <v>43257267</v>
      </c>
      <c r="DD138" s="13">
        <v>41249918</v>
      </c>
      <c r="DE138" s="4">
        <v>14</v>
      </c>
      <c r="DF138" s="4">
        <v>271</v>
      </c>
      <c r="DG138" s="6">
        <v>18</v>
      </c>
      <c r="DH138" s="6">
        <v>1</v>
      </c>
      <c r="DI138" s="6">
        <v>271</v>
      </c>
      <c r="DJ138" s="5">
        <v>8.0000000000000002E-3</v>
      </c>
      <c r="DK138" s="41">
        <v>0.29499999999999998</v>
      </c>
      <c r="DL138" s="41">
        <f>DE138/DF138</f>
        <v>5.1660516605166053E-2</v>
      </c>
      <c r="DM138" s="4">
        <f>DF138/(DY138+DZ138)</f>
        <v>12.028406569019083</v>
      </c>
      <c r="DN138" s="41">
        <f>(DQ138+DR138)/(DT138+DU138)</f>
        <v>0.88809799355436292</v>
      </c>
      <c r="DO138" s="43">
        <v>18</v>
      </c>
      <c r="DP138" s="28">
        <v>0</v>
      </c>
      <c r="DQ138" s="28">
        <v>164.32610876350461</v>
      </c>
      <c r="DR138" s="28">
        <v>73.052816901408463</v>
      </c>
      <c r="DS138" s="28">
        <v>0</v>
      </c>
      <c r="DT138" s="28">
        <v>188.16939549037653</v>
      </c>
      <c r="DU138" s="28">
        <v>79.119718309859152</v>
      </c>
      <c r="DV138" s="54">
        <v>47714.513981358185</v>
      </c>
      <c r="DW138" s="55">
        <v>12.666666666666666</v>
      </c>
      <c r="DX138" s="56">
        <v>0.16666666666666666</v>
      </c>
      <c r="DY138" s="55">
        <v>22.530000000000005</v>
      </c>
      <c r="DZ138" s="55">
        <v>0</v>
      </c>
      <c r="EA138" s="44">
        <v>18.866700000000002</v>
      </c>
      <c r="EB138" s="44">
        <v>19.866700000000002</v>
      </c>
      <c r="EC138" s="44">
        <v>21.066700000000001</v>
      </c>
      <c r="ED138" s="44">
        <v>21.533300000000001</v>
      </c>
      <c r="EE138" s="44">
        <v>20.466699999999999</v>
      </c>
      <c r="EF138" s="45">
        <v>15</v>
      </c>
      <c r="EG138" s="53">
        <v>1194593.26</v>
      </c>
      <c r="EH138" s="53">
        <v>0</v>
      </c>
      <c r="EI138" s="53">
        <v>0</v>
      </c>
      <c r="EJ138" s="53">
        <v>137760.4</v>
      </c>
      <c r="EK138" s="53">
        <v>211082.5</v>
      </c>
      <c r="EL138" s="53">
        <v>49327.5</v>
      </c>
      <c r="EM138" s="53">
        <v>0</v>
      </c>
      <c r="EN138" s="53">
        <v>92030.69</v>
      </c>
      <c r="EO138" s="53">
        <v>0</v>
      </c>
      <c r="EP138" s="53">
        <v>46326.23</v>
      </c>
      <c r="EQ138" s="53">
        <v>29653.27</v>
      </c>
      <c r="ER138" s="53">
        <v>45</v>
      </c>
      <c r="ES138" s="53">
        <v>0</v>
      </c>
      <c r="ET138" s="53">
        <v>100736.6</v>
      </c>
      <c r="EU138" s="53">
        <v>350234.02</v>
      </c>
      <c r="EV138" s="53">
        <v>0</v>
      </c>
      <c r="EW138" s="53">
        <v>0</v>
      </c>
      <c r="EX138" s="53">
        <v>35743.82</v>
      </c>
      <c r="EY138" s="53">
        <v>69547.709999999992</v>
      </c>
      <c r="EZ138" s="53">
        <v>25582.68</v>
      </c>
      <c r="FA138" s="53">
        <v>0</v>
      </c>
      <c r="FB138" s="53">
        <v>34065.760000000002</v>
      </c>
      <c r="FC138" s="53">
        <v>0</v>
      </c>
      <c r="FD138" s="53">
        <v>15575.25</v>
      </c>
      <c r="FE138" s="53">
        <v>1917.83</v>
      </c>
      <c r="FF138" s="53">
        <v>0</v>
      </c>
      <c r="FG138" s="53">
        <v>0</v>
      </c>
      <c r="FH138" s="53">
        <v>11801.44</v>
      </c>
      <c r="FI138" s="53">
        <v>37095.050000000003</v>
      </c>
      <c r="FJ138" s="53">
        <v>9217.2999999999993</v>
      </c>
      <c r="FK138" s="53">
        <v>0</v>
      </c>
      <c r="FL138" s="53">
        <v>11996.82</v>
      </c>
      <c r="FM138" s="53">
        <v>37512.400000000001</v>
      </c>
      <c r="FN138" s="53">
        <v>12206.48</v>
      </c>
      <c r="FO138" s="53">
        <v>0</v>
      </c>
      <c r="FP138" s="53">
        <v>224163.5</v>
      </c>
      <c r="FQ138" s="53">
        <v>59879.18</v>
      </c>
      <c r="FR138" s="53">
        <v>21219.98</v>
      </c>
      <c r="FS138" s="53">
        <v>4827.37</v>
      </c>
      <c r="FT138" s="53">
        <v>0</v>
      </c>
      <c r="FU138" s="53">
        <v>0</v>
      </c>
      <c r="FV138" s="53">
        <v>37692.300000000003</v>
      </c>
      <c r="FW138" s="53">
        <v>172683.86000000002</v>
      </c>
      <c r="FX138" s="53">
        <v>194.88</v>
      </c>
      <c r="FY138" s="53">
        <v>0</v>
      </c>
      <c r="FZ138" s="53">
        <v>8433.33</v>
      </c>
      <c r="GA138" s="53">
        <v>6762.03</v>
      </c>
      <c r="GB138" s="53">
        <v>10203.27</v>
      </c>
      <c r="GC138" s="53">
        <v>0</v>
      </c>
      <c r="GD138" s="53">
        <v>31418.39</v>
      </c>
      <c r="GE138" s="53">
        <v>0</v>
      </c>
      <c r="GF138" s="53">
        <v>74576.009999999995</v>
      </c>
      <c r="GG138" s="53">
        <v>3399.34</v>
      </c>
      <c r="GH138" s="53">
        <v>0</v>
      </c>
      <c r="GI138" s="53">
        <v>0</v>
      </c>
      <c r="GJ138" s="53">
        <v>40618.299999999996</v>
      </c>
      <c r="GK138" s="53">
        <v>7604.68</v>
      </c>
      <c r="GL138" s="53">
        <v>0</v>
      </c>
      <c r="GM138" s="53">
        <v>0</v>
      </c>
      <c r="GN138" s="53">
        <v>399.99</v>
      </c>
      <c r="GO138" s="53">
        <v>0</v>
      </c>
      <c r="GP138" s="53">
        <v>0</v>
      </c>
      <c r="GQ138" s="53">
        <v>0</v>
      </c>
      <c r="GR138" s="53">
        <v>32401.18</v>
      </c>
      <c r="GS138" s="53">
        <v>0</v>
      </c>
      <c r="GT138" s="53">
        <v>0</v>
      </c>
      <c r="GU138" s="53">
        <v>8732</v>
      </c>
      <c r="GV138" s="53">
        <v>0</v>
      </c>
      <c r="GW138" s="53">
        <v>0</v>
      </c>
      <c r="GX138" s="53">
        <v>7758.7000000000007</v>
      </c>
      <c r="GY138" s="53">
        <v>4207.7300000000005</v>
      </c>
      <c r="GZ138" s="53">
        <v>0</v>
      </c>
      <c r="HA138" s="53">
        <v>0</v>
      </c>
      <c r="HB138" s="53">
        <v>1410</v>
      </c>
      <c r="HC138" s="53">
        <v>47329.14</v>
      </c>
      <c r="HD138" s="53">
        <v>2694.73</v>
      </c>
      <c r="HE138" s="53">
        <v>0</v>
      </c>
      <c r="HF138" s="53">
        <v>0</v>
      </c>
      <c r="HG138" s="53">
        <v>0</v>
      </c>
      <c r="HH138" s="53">
        <v>1393.65</v>
      </c>
      <c r="HI138" s="53">
        <v>40</v>
      </c>
      <c r="HJ138" s="53">
        <v>0</v>
      </c>
      <c r="HK138" s="53">
        <v>90000</v>
      </c>
      <c r="HL138" s="53">
        <v>14257.689999999999</v>
      </c>
    </row>
    <row r="139" spans="1:220" ht="18" customHeight="1" x14ac:dyDescent="0.3">
      <c r="A139" s="2">
        <v>6005</v>
      </c>
      <c r="B139" s="3" t="s">
        <v>21</v>
      </c>
      <c r="C139" s="3" t="s">
        <v>451</v>
      </c>
      <c r="D139" s="6">
        <v>188.98642085</v>
      </c>
      <c r="E139" s="15" t="s">
        <v>19</v>
      </c>
      <c r="F139" s="4">
        <v>310</v>
      </c>
      <c r="G139" s="29">
        <v>752426.74</v>
      </c>
      <c r="H139" s="29">
        <v>15463.18</v>
      </c>
      <c r="I139" s="29">
        <v>1480845.81</v>
      </c>
      <c r="J139" s="29">
        <v>71201.509999999995</v>
      </c>
      <c r="K139" s="29">
        <v>844876.63</v>
      </c>
      <c r="L139" s="29">
        <v>79.03</v>
      </c>
      <c r="M139" s="29">
        <v>0</v>
      </c>
      <c r="N139" s="29">
        <v>38757.47</v>
      </c>
      <c r="O139" s="29">
        <v>297573.13</v>
      </c>
      <c r="P139" s="29">
        <v>31.1</v>
      </c>
      <c r="Q139" s="29">
        <v>0</v>
      </c>
      <c r="R139" s="29">
        <v>0</v>
      </c>
      <c r="S139" s="29">
        <v>147.16</v>
      </c>
      <c r="T139" s="29">
        <v>0</v>
      </c>
      <c r="U139" s="29">
        <v>0</v>
      </c>
      <c r="V139" s="29">
        <v>0</v>
      </c>
      <c r="W139" s="29">
        <v>1438583</v>
      </c>
      <c r="X139" s="29">
        <v>0</v>
      </c>
      <c r="Y139" s="29">
        <v>0</v>
      </c>
      <c r="Z139" s="29">
        <v>0</v>
      </c>
      <c r="AA139" s="29">
        <v>57475</v>
      </c>
      <c r="AB139" s="29">
        <v>1304870.8000000003</v>
      </c>
      <c r="AC139" s="29">
        <v>0</v>
      </c>
      <c r="AD139" s="29">
        <v>0</v>
      </c>
      <c r="AE139" s="29">
        <v>6266.6</v>
      </c>
      <c r="AF139" s="29">
        <v>0</v>
      </c>
      <c r="AG139" s="29">
        <v>0</v>
      </c>
      <c r="AH139" s="29">
        <v>171886</v>
      </c>
      <c r="AI139" s="29">
        <v>7182.46</v>
      </c>
      <c r="AJ139" s="29">
        <v>0</v>
      </c>
      <c r="AK139" s="29">
        <v>0</v>
      </c>
      <c r="AL139" s="29">
        <v>0</v>
      </c>
      <c r="AM139" s="29">
        <v>0</v>
      </c>
      <c r="AN139" s="29">
        <v>152008.75</v>
      </c>
      <c r="AO139" s="29">
        <v>267572.33</v>
      </c>
      <c r="AP139" s="29">
        <v>84435.24</v>
      </c>
      <c r="AQ139" s="29">
        <v>0</v>
      </c>
      <c r="AR139" s="29">
        <v>259263.47</v>
      </c>
      <c r="AS139" s="29">
        <v>96347.15</v>
      </c>
      <c r="AT139" s="29">
        <v>432.75</v>
      </c>
      <c r="AU139" s="29">
        <v>0</v>
      </c>
      <c r="AV139" s="29">
        <v>0</v>
      </c>
      <c r="AW139" s="29">
        <v>0</v>
      </c>
      <c r="AX139" s="29">
        <v>134768.49000000002</v>
      </c>
      <c r="AY139" s="29">
        <v>835.48</v>
      </c>
      <c r="AZ139" s="29">
        <v>0</v>
      </c>
      <c r="BA139" s="29">
        <v>0</v>
      </c>
      <c r="BB139" s="29">
        <v>178750.53</v>
      </c>
      <c r="BC139" s="29">
        <v>0</v>
      </c>
      <c r="BD139" s="29">
        <v>46447</v>
      </c>
      <c r="BE139" s="29">
        <v>0</v>
      </c>
      <c r="BF139" s="29">
        <v>0</v>
      </c>
      <c r="BG139" s="29">
        <v>0</v>
      </c>
      <c r="BH139" s="29">
        <v>171874.12</v>
      </c>
      <c r="BI139" s="29">
        <v>12412.62</v>
      </c>
      <c r="BJ139" s="29">
        <v>34708.119999999995</v>
      </c>
      <c r="BK139" s="29">
        <v>16741.41</v>
      </c>
      <c r="BL139" s="29">
        <v>0</v>
      </c>
      <c r="BM139" s="29">
        <v>0</v>
      </c>
      <c r="BN139" s="29">
        <v>0</v>
      </c>
      <c r="BO139" s="29">
        <v>0</v>
      </c>
      <c r="BP139" s="29">
        <v>0</v>
      </c>
      <c r="BQ139" s="29">
        <v>0</v>
      </c>
      <c r="BR139" s="29">
        <v>0</v>
      </c>
      <c r="BS139" s="29">
        <v>0</v>
      </c>
      <c r="BT139" s="29">
        <v>0</v>
      </c>
      <c r="BU139" s="29">
        <v>0</v>
      </c>
      <c r="BV139" s="29">
        <v>0</v>
      </c>
      <c r="BW139" s="29">
        <v>0</v>
      </c>
      <c r="BX139" s="29">
        <v>0</v>
      </c>
      <c r="BY139" s="29">
        <v>0</v>
      </c>
      <c r="BZ139" s="29">
        <v>0</v>
      </c>
      <c r="CA139" s="29">
        <v>0</v>
      </c>
      <c r="CB139" s="29">
        <v>0</v>
      </c>
      <c r="CC139" s="29">
        <v>0</v>
      </c>
      <c r="CD139" s="29">
        <v>0</v>
      </c>
      <c r="CE139" s="29">
        <v>0</v>
      </c>
      <c r="CF139" s="29">
        <v>8093.3555954969697</v>
      </c>
      <c r="CG139" s="29">
        <v>372316.96</v>
      </c>
      <c r="CH139" s="29">
        <v>998559.51</v>
      </c>
      <c r="CI139" s="29">
        <v>281710.78000000003</v>
      </c>
      <c r="CJ139" s="29">
        <v>248107.66</v>
      </c>
      <c r="CK139" s="29">
        <v>0</v>
      </c>
      <c r="CL139" s="29">
        <v>0</v>
      </c>
      <c r="CM139" s="29">
        <v>159432.64000000001</v>
      </c>
      <c r="CN139" s="29">
        <v>0</v>
      </c>
      <c r="CO139" s="29">
        <v>161007.99</v>
      </c>
      <c r="CP139" s="29">
        <v>28196.29</v>
      </c>
      <c r="CQ139" s="29">
        <v>128186.25</v>
      </c>
      <c r="CR139" s="29">
        <v>0</v>
      </c>
      <c r="CS139" s="29">
        <v>159111.82999999999</v>
      </c>
      <c r="CT139" s="29">
        <v>23752</v>
      </c>
      <c r="CU139" s="5">
        <v>1.512</v>
      </c>
      <c r="CV139" s="5">
        <v>3.383</v>
      </c>
      <c r="CW139" s="5">
        <v>7.0010000000000003</v>
      </c>
      <c r="CX139" s="5">
        <v>0.9</v>
      </c>
      <c r="CY139" s="5">
        <v>2.8319999999999999</v>
      </c>
      <c r="CZ139" s="5">
        <v>0.48499999999999999</v>
      </c>
      <c r="DA139" s="5"/>
      <c r="DB139" s="13">
        <v>207389265</v>
      </c>
      <c r="DC139" s="13">
        <v>42853472</v>
      </c>
      <c r="DD139" s="13">
        <v>14771884</v>
      </c>
      <c r="DE139" s="4">
        <v>36</v>
      </c>
      <c r="DF139" s="4">
        <v>310</v>
      </c>
      <c r="DG139" s="6">
        <v>87</v>
      </c>
      <c r="DH139" s="6">
        <v>14</v>
      </c>
      <c r="DI139" s="6">
        <v>310</v>
      </c>
      <c r="DJ139" s="5">
        <v>0</v>
      </c>
      <c r="DK139" s="41">
        <v>8.6999999999999994E-2</v>
      </c>
      <c r="DL139" s="41">
        <f>DE139/DF139</f>
        <v>0.11612903225806452</v>
      </c>
      <c r="DM139" s="4">
        <f>DF139/(DY139+DZ139)</f>
        <v>13.989169675090244</v>
      </c>
      <c r="DN139" s="41">
        <f>(DQ139+DR139)/(DT139+DU139)</f>
        <v>0.97491311795282576</v>
      </c>
      <c r="DO139" s="43">
        <v>21</v>
      </c>
      <c r="DP139" s="28">
        <v>0</v>
      </c>
      <c r="DQ139" s="28">
        <v>214.71185733184791</v>
      </c>
      <c r="DR139" s="28">
        <v>88.649580838323359</v>
      </c>
      <c r="DS139" s="28">
        <v>0</v>
      </c>
      <c r="DT139" s="28">
        <v>220.47904191616769</v>
      </c>
      <c r="DU139" s="28">
        <v>90.688622754491007</v>
      </c>
      <c r="DV139" s="54">
        <v>45026.895351985542</v>
      </c>
      <c r="DW139" s="55">
        <v>13.24</v>
      </c>
      <c r="DX139" s="56">
        <v>0.28000000000000003</v>
      </c>
      <c r="DY139" s="55">
        <v>22.160000000000014</v>
      </c>
      <c r="DZ139" s="55">
        <v>0</v>
      </c>
      <c r="EA139" s="44">
        <v>22.277799999999999</v>
      </c>
      <c r="EB139" s="44">
        <v>24</v>
      </c>
      <c r="EC139" s="44">
        <v>22.944400000000002</v>
      </c>
      <c r="ED139" s="44">
        <v>22.5</v>
      </c>
      <c r="EE139" s="44">
        <v>22.944400000000002</v>
      </c>
      <c r="EF139" s="45">
        <v>18</v>
      </c>
      <c r="EG139" s="53">
        <v>1121241.0799999998</v>
      </c>
      <c r="EH139" s="53">
        <v>0</v>
      </c>
      <c r="EI139" s="53">
        <v>0</v>
      </c>
      <c r="EJ139" s="53">
        <v>92084.59</v>
      </c>
      <c r="EK139" s="53">
        <v>199534.82</v>
      </c>
      <c r="EL139" s="53">
        <v>43013.64</v>
      </c>
      <c r="EM139" s="53">
        <v>0</v>
      </c>
      <c r="EN139" s="53">
        <v>76048.509999999995</v>
      </c>
      <c r="EO139" s="53">
        <v>57823.59</v>
      </c>
      <c r="EP139" s="53">
        <v>51133.21</v>
      </c>
      <c r="EQ139" s="53">
        <v>18264.080000000002</v>
      </c>
      <c r="ER139" s="53">
        <v>0</v>
      </c>
      <c r="ES139" s="53">
        <v>0</v>
      </c>
      <c r="ET139" s="53">
        <v>80307.56</v>
      </c>
      <c r="EU139" s="53">
        <v>294223.64</v>
      </c>
      <c r="EV139" s="53">
        <v>0</v>
      </c>
      <c r="EW139" s="53">
        <v>0</v>
      </c>
      <c r="EX139" s="53">
        <v>23064.76</v>
      </c>
      <c r="EY139" s="53">
        <v>60324.5</v>
      </c>
      <c r="EZ139" s="53">
        <v>24978.27</v>
      </c>
      <c r="FA139" s="53">
        <v>0</v>
      </c>
      <c r="FB139" s="53">
        <v>13816.04</v>
      </c>
      <c r="FC139" s="53">
        <v>6831.96</v>
      </c>
      <c r="FD139" s="53">
        <v>7195.81</v>
      </c>
      <c r="FE139" s="53">
        <v>2150.1799999999998</v>
      </c>
      <c r="FF139" s="53">
        <v>0</v>
      </c>
      <c r="FG139" s="53">
        <v>0</v>
      </c>
      <c r="FH139" s="53">
        <v>8898.9500000000007</v>
      </c>
      <c r="FI139" s="53">
        <v>17507.86</v>
      </c>
      <c r="FJ139" s="53">
        <v>7182.46</v>
      </c>
      <c r="FK139" s="53">
        <v>0</v>
      </c>
      <c r="FL139" s="53">
        <v>39504.479999999996</v>
      </c>
      <c r="FM139" s="53">
        <v>19106.579999999998</v>
      </c>
      <c r="FN139" s="53">
        <v>15207.51</v>
      </c>
      <c r="FO139" s="53">
        <v>32273.05</v>
      </c>
      <c r="FP139" s="53">
        <v>103252.58</v>
      </c>
      <c r="FQ139" s="53">
        <v>5102.63</v>
      </c>
      <c r="FR139" s="53">
        <v>862.75</v>
      </c>
      <c r="FS139" s="53">
        <v>0</v>
      </c>
      <c r="FT139" s="53">
        <v>0</v>
      </c>
      <c r="FU139" s="53">
        <v>0</v>
      </c>
      <c r="FV139" s="53">
        <v>36726.5</v>
      </c>
      <c r="FW139" s="53">
        <v>90996.96</v>
      </c>
      <c r="FX139" s="53">
        <v>0</v>
      </c>
      <c r="FY139" s="53">
        <v>0</v>
      </c>
      <c r="FZ139" s="53">
        <v>31863.040000000001</v>
      </c>
      <c r="GA139" s="53">
        <v>1588.37</v>
      </c>
      <c r="GB139" s="53">
        <v>960.82</v>
      </c>
      <c r="GC139" s="53">
        <v>88409.67</v>
      </c>
      <c r="GD139" s="53">
        <v>40831</v>
      </c>
      <c r="GE139" s="53">
        <v>26588.97</v>
      </c>
      <c r="GF139" s="53">
        <v>100352.81</v>
      </c>
      <c r="GG139" s="53">
        <v>3337.74</v>
      </c>
      <c r="GH139" s="53">
        <v>0</v>
      </c>
      <c r="GI139" s="53">
        <v>0</v>
      </c>
      <c r="GJ139" s="53">
        <v>11891.57</v>
      </c>
      <c r="GK139" s="53">
        <v>0</v>
      </c>
      <c r="GL139" s="53">
        <v>0</v>
      </c>
      <c r="GM139" s="53">
        <v>0</v>
      </c>
      <c r="GN139" s="53">
        <v>835.48</v>
      </c>
      <c r="GO139" s="53">
        <v>0</v>
      </c>
      <c r="GP139" s="53">
        <v>0</v>
      </c>
      <c r="GQ139" s="53">
        <v>58067.81</v>
      </c>
      <c r="GR139" s="53">
        <v>0</v>
      </c>
      <c r="GS139" s="53">
        <v>46447</v>
      </c>
      <c r="GT139" s="53">
        <v>0</v>
      </c>
      <c r="GU139" s="53">
        <v>0</v>
      </c>
      <c r="GV139" s="53">
        <v>0</v>
      </c>
      <c r="GW139" s="53">
        <v>0</v>
      </c>
      <c r="GX139" s="53">
        <v>8876.5299999999988</v>
      </c>
      <c r="GY139" s="53">
        <v>0</v>
      </c>
      <c r="GZ139" s="53">
        <v>0</v>
      </c>
      <c r="HA139" s="53">
        <v>0</v>
      </c>
      <c r="HB139" s="53">
        <v>200</v>
      </c>
      <c r="HC139" s="53">
        <v>3759.47</v>
      </c>
      <c r="HD139" s="53">
        <v>275</v>
      </c>
      <c r="HE139" s="53">
        <v>0</v>
      </c>
      <c r="HF139" s="53">
        <v>25315.34</v>
      </c>
      <c r="HG139" s="53">
        <v>0</v>
      </c>
      <c r="HH139" s="53">
        <v>0</v>
      </c>
      <c r="HI139" s="53">
        <v>0</v>
      </c>
      <c r="HJ139" s="53">
        <v>0</v>
      </c>
      <c r="HK139" s="53">
        <v>300060.37</v>
      </c>
      <c r="HL139" s="53">
        <v>480</v>
      </c>
    </row>
    <row r="140" spans="1:220" ht="18" customHeight="1" x14ac:dyDescent="0.3">
      <c r="A140" s="2">
        <v>14004</v>
      </c>
      <c r="B140" s="3" t="s">
        <v>44</v>
      </c>
      <c r="C140" s="3" t="s">
        <v>467</v>
      </c>
      <c r="D140" s="6">
        <v>326.15995213999901</v>
      </c>
      <c r="E140" s="15" t="s">
        <v>42</v>
      </c>
      <c r="F140" s="4">
        <v>3905</v>
      </c>
      <c r="G140" s="29">
        <v>10006288.08</v>
      </c>
      <c r="H140" s="29">
        <v>450137.87</v>
      </c>
      <c r="I140" s="29">
        <v>13664433.439999999</v>
      </c>
      <c r="J140" s="29">
        <v>1199439.58</v>
      </c>
      <c r="K140" s="29">
        <v>6697281.9900000002</v>
      </c>
      <c r="L140" s="29">
        <v>0</v>
      </c>
      <c r="M140" s="29">
        <v>0</v>
      </c>
      <c r="N140" s="29">
        <v>0</v>
      </c>
      <c r="O140" s="29">
        <v>3337447.91</v>
      </c>
      <c r="P140" s="29">
        <v>0</v>
      </c>
      <c r="Q140" s="29">
        <v>2263280</v>
      </c>
      <c r="R140" s="29">
        <v>942348</v>
      </c>
      <c r="S140" s="29">
        <v>21553.23</v>
      </c>
      <c r="T140" s="29">
        <v>0</v>
      </c>
      <c r="U140" s="29">
        <v>0</v>
      </c>
      <c r="V140" s="29">
        <v>0</v>
      </c>
      <c r="W140" s="29">
        <v>12861544</v>
      </c>
      <c r="X140" s="29">
        <v>0</v>
      </c>
      <c r="Y140" s="29">
        <v>2263280</v>
      </c>
      <c r="Z140" s="29">
        <v>0</v>
      </c>
      <c r="AA140" s="29">
        <v>65181</v>
      </c>
      <c r="AB140" s="29">
        <v>16486738.539999999</v>
      </c>
      <c r="AC140" s="29">
        <v>65098.85</v>
      </c>
      <c r="AD140" s="29">
        <v>0</v>
      </c>
      <c r="AE140" s="29">
        <v>971949.57</v>
      </c>
      <c r="AF140" s="29">
        <v>0</v>
      </c>
      <c r="AG140" s="29">
        <v>0</v>
      </c>
      <c r="AH140" s="29">
        <v>4284978.2699999996</v>
      </c>
      <c r="AI140" s="29">
        <v>325486.75</v>
      </c>
      <c r="AJ140" s="29">
        <v>0</v>
      </c>
      <c r="AK140" s="29">
        <v>0</v>
      </c>
      <c r="AL140" s="29">
        <v>0</v>
      </c>
      <c r="AM140" s="29">
        <v>0</v>
      </c>
      <c r="AN140" s="29">
        <v>2611634.79</v>
      </c>
      <c r="AO140" s="29">
        <v>2258181.7400000002</v>
      </c>
      <c r="AP140" s="29">
        <v>505481.5</v>
      </c>
      <c r="AQ140" s="29">
        <v>0</v>
      </c>
      <c r="AR140" s="29">
        <v>2603913.5499999998</v>
      </c>
      <c r="AS140" s="29">
        <v>916292.9</v>
      </c>
      <c r="AT140" s="29">
        <v>108544.97</v>
      </c>
      <c r="AU140" s="29">
        <v>50427.149999999994</v>
      </c>
      <c r="AV140" s="29">
        <v>0</v>
      </c>
      <c r="AW140" s="29">
        <v>0</v>
      </c>
      <c r="AX140" s="29">
        <v>1065007.8999999999</v>
      </c>
      <c r="AY140" s="29">
        <v>0</v>
      </c>
      <c r="AZ140" s="29">
        <v>3424</v>
      </c>
      <c r="BA140" s="29">
        <v>1990.64</v>
      </c>
      <c r="BB140" s="29">
        <v>0</v>
      </c>
      <c r="BC140" s="29">
        <v>2033891.52</v>
      </c>
      <c r="BD140" s="29">
        <v>208449.99</v>
      </c>
      <c r="BE140" s="29">
        <v>0</v>
      </c>
      <c r="BF140" s="29">
        <v>0</v>
      </c>
      <c r="BG140" s="29">
        <v>0</v>
      </c>
      <c r="BH140" s="29">
        <v>2334748.75</v>
      </c>
      <c r="BI140" s="29">
        <v>113807.47</v>
      </c>
      <c r="BJ140" s="29">
        <v>1553477.62</v>
      </c>
      <c r="BK140" s="29">
        <v>217286.41</v>
      </c>
      <c r="BL140" s="29">
        <v>0</v>
      </c>
      <c r="BM140" s="29">
        <v>0</v>
      </c>
      <c r="BN140" s="29">
        <v>0</v>
      </c>
      <c r="BO140" s="29">
        <v>128828.75</v>
      </c>
      <c r="BP140" s="29">
        <v>278077.2</v>
      </c>
      <c r="BQ140" s="29">
        <v>0</v>
      </c>
      <c r="BR140" s="29">
        <v>0</v>
      </c>
      <c r="BS140" s="29">
        <v>0</v>
      </c>
      <c r="BT140" s="29">
        <v>0</v>
      </c>
      <c r="BU140" s="29">
        <v>0</v>
      </c>
      <c r="BV140" s="29">
        <v>0</v>
      </c>
      <c r="BW140" s="29">
        <v>0</v>
      </c>
      <c r="BX140" s="29">
        <v>0</v>
      </c>
      <c r="BY140" s="29">
        <v>0</v>
      </c>
      <c r="BZ140" s="29">
        <v>0</v>
      </c>
      <c r="CA140" s="29">
        <v>0</v>
      </c>
      <c r="CB140" s="29">
        <v>0</v>
      </c>
      <c r="CC140" s="29">
        <v>295804</v>
      </c>
      <c r="CD140" s="29">
        <v>0</v>
      </c>
      <c r="CE140" s="29">
        <v>0</v>
      </c>
      <c r="CF140" s="29">
        <v>8298.5108455871414</v>
      </c>
      <c r="CG140" s="29">
        <v>5817214.4800000004</v>
      </c>
      <c r="CH140" s="29">
        <v>13267497.35</v>
      </c>
      <c r="CI140" s="29">
        <v>247839.45</v>
      </c>
      <c r="CJ140" s="29">
        <v>1543497.27</v>
      </c>
      <c r="CK140" s="29">
        <v>0</v>
      </c>
      <c r="CL140" s="29">
        <v>0</v>
      </c>
      <c r="CM140" s="29">
        <v>0</v>
      </c>
      <c r="CN140" s="29">
        <v>0</v>
      </c>
      <c r="CO140" s="29">
        <v>1677741.03</v>
      </c>
      <c r="CP140" s="29">
        <v>148572.17000000001</v>
      </c>
      <c r="CQ140" s="29">
        <v>0</v>
      </c>
      <c r="CR140" s="29">
        <v>0</v>
      </c>
      <c r="CS140" s="29">
        <v>1645354.37</v>
      </c>
      <c r="CT140" s="29">
        <v>141085.60999999999</v>
      </c>
      <c r="CU140" s="5">
        <v>1.512</v>
      </c>
      <c r="CV140" s="5">
        <v>3.383</v>
      </c>
      <c r="CW140" s="5">
        <v>7.0010000000000003</v>
      </c>
      <c r="CX140" s="5">
        <v>1.5669999999999999</v>
      </c>
      <c r="CY140" s="5">
        <v>2.883</v>
      </c>
      <c r="CZ140" s="5">
        <v>0</v>
      </c>
      <c r="DA140" s="5"/>
      <c r="DB140" s="13">
        <v>310253138</v>
      </c>
      <c r="DC140" s="13">
        <v>1187377576</v>
      </c>
      <c r="DD140" s="13">
        <v>678349409</v>
      </c>
      <c r="DE140" s="4">
        <v>589</v>
      </c>
      <c r="DF140" s="4">
        <v>3973</v>
      </c>
      <c r="DG140" s="6">
        <v>52</v>
      </c>
      <c r="DH140" s="6">
        <v>84.37</v>
      </c>
      <c r="DI140" s="6">
        <v>3927.97</v>
      </c>
      <c r="DJ140" s="5">
        <v>0.01</v>
      </c>
      <c r="DK140" s="41">
        <v>0.32299999999999995</v>
      </c>
      <c r="DL140" s="41">
        <f>DE140/DF140</f>
        <v>0.14825069217216211</v>
      </c>
      <c r="DM140" s="4">
        <f>DF140/(DY140+DZ140)</f>
        <v>16.475906112631666</v>
      </c>
      <c r="DN140" s="41">
        <f>(DQ140+DR140)/(DT140+DU140)</f>
        <v>0.95444865509212384</v>
      </c>
      <c r="DO140" s="43">
        <v>276</v>
      </c>
      <c r="DP140" s="28">
        <v>73.153846153846104</v>
      </c>
      <c r="DQ140" s="28">
        <v>2600.7402273316015</v>
      </c>
      <c r="DR140" s="28">
        <v>1116.8603902454183</v>
      </c>
      <c r="DS140" s="28">
        <v>73.153846153846104</v>
      </c>
      <c r="DT140" s="28">
        <v>2692.4757466063356</v>
      </c>
      <c r="DU140" s="28">
        <v>1202.5484621272346</v>
      </c>
      <c r="DV140" s="54">
        <v>51190.692129800787</v>
      </c>
      <c r="DW140" s="55">
        <v>15.71900826446281</v>
      </c>
      <c r="DX140" s="56">
        <v>0.31818181818181818</v>
      </c>
      <c r="DY140" s="55">
        <v>241.14</v>
      </c>
      <c r="DZ140" s="55">
        <v>0</v>
      </c>
      <c r="EA140" s="44">
        <v>22.198</v>
      </c>
      <c r="EB140" s="44">
        <v>21.654800000000002</v>
      </c>
      <c r="EC140" s="44">
        <v>23.040600000000001</v>
      </c>
      <c r="ED140" s="44">
        <v>22.928899999999999</v>
      </c>
      <c r="EE140" s="44">
        <v>22.573599999999999</v>
      </c>
      <c r="EF140" s="45">
        <v>197</v>
      </c>
      <c r="EG140" s="53">
        <v>14472224.109999999</v>
      </c>
      <c r="EH140" s="53">
        <v>284900.75</v>
      </c>
      <c r="EI140" s="53">
        <v>0</v>
      </c>
      <c r="EJ140" s="53">
        <v>2822060.8</v>
      </c>
      <c r="EK140" s="53">
        <v>1758165.9300000002</v>
      </c>
      <c r="EL140" s="53">
        <v>374239.9</v>
      </c>
      <c r="EM140" s="53">
        <v>0</v>
      </c>
      <c r="EN140" s="53">
        <v>1084652.3700000001</v>
      </c>
      <c r="EO140" s="53">
        <v>560656.22</v>
      </c>
      <c r="EP140" s="53">
        <v>632160.94999999995</v>
      </c>
      <c r="EQ140" s="53">
        <v>33384</v>
      </c>
      <c r="ER140" s="53">
        <v>0</v>
      </c>
      <c r="ES140" s="53">
        <v>0</v>
      </c>
      <c r="ET140" s="53">
        <v>625890.37</v>
      </c>
      <c r="EU140" s="53">
        <v>4309866.25</v>
      </c>
      <c r="EV140" s="53">
        <v>109610.29</v>
      </c>
      <c r="EW140" s="53">
        <v>0</v>
      </c>
      <c r="EX140" s="53">
        <v>808397.57</v>
      </c>
      <c r="EY140" s="53">
        <v>488676.11</v>
      </c>
      <c r="EZ140" s="53">
        <v>108322.54</v>
      </c>
      <c r="FA140" s="53">
        <v>0</v>
      </c>
      <c r="FB140" s="53">
        <v>335945.09</v>
      </c>
      <c r="FC140" s="53">
        <v>180681.22</v>
      </c>
      <c r="FD140" s="53">
        <v>240492.88</v>
      </c>
      <c r="FE140" s="53">
        <v>5985.59</v>
      </c>
      <c r="FF140" s="53">
        <v>295804</v>
      </c>
      <c r="FG140" s="53">
        <v>0</v>
      </c>
      <c r="FH140" s="53">
        <v>100574.57</v>
      </c>
      <c r="FI140" s="53">
        <v>1474732.8099999998</v>
      </c>
      <c r="FJ140" s="53">
        <v>942.59</v>
      </c>
      <c r="FK140" s="53">
        <v>0</v>
      </c>
      <c r="FL140" s="53">
        <v>455666.09000000008</v>
      </c>
      <c r="FM140" s="53">
        <v>150945.78000000003</v>
      </c>
      <c r="FN140" s="53">
        <v>9383.18</v>
      </c>
      <c r="FO140" s="53">
        <v>0</v>
      </c>
      <c r="FP140" s="53">
        <v>851178.7</v>
      </c>
      <c r="FQ140" s="53">
        <v>104550.94</v>
      </c>
      <c r="FR140" s="53">
        <v>341026.89</v>
      </c>
      <c r="FS140" s="53">
        <v>16506.8</v>
      </c>
      <c r="FT140" s="53">
        <v>0</v>
      </c>
      <c r="FU140" s="53">
        <v>0</v>
      </c>
      <c r="FV140" s="53">
        <v>258892.56</v>
      </c>
      <c r="FW140" s="53">
        <v>885039.1399999999</v>
      </c>
      <c r="FX140" s="53">
        <v>4004.1</v>
      </c>
      <c r="FY140" s="53">
        <v>0</v>
      </c>
      <c r="FZ140" s="53">
        <v>73823.87</v>
      </c>
      <c r="GA140" s="53">
        <v>33949.82</v>
      </c>
      <c r="GB140" s="53">
        <v>10706.76</v>
      </c>
      <c r="GC140" s="53">
        <v>0</v>
      </c>
      <c r="GD140" s="53">
        <v>214155.21</v>
      </c>
      <c r="GE140" s="53">
        <v>160278.19</v>
      </c>
      <c r="GF140" s="53">
        <v>865220.14</v>
      </c>
      <c r="GG140" s="53">
        <v>32825.300000000003</v>
      </c>
      <c r="GH140" s="53">
        <v>0</v>
      </c>
      <c r="GI140" s="53">
        <v>0</v>
      </c>
      <c r="GJ140" s="53">
        <v>79283.199999999997</v>
      </c>
      <c r="GK140" s="53">
        <v>601804.07000000007</v>
      </c>
      <c r="GL140" s="53">
        <v>0</v>
      </c>
      <c r="GM140" s="53">
        <v>0</v>
      </c>
      <c r="GN140" s="53">
        <v>1659.74</v>
      </c>
      <c r="GO140" s="53">
        <v>3432</v>
      </c>
      <c r="GP140" s="53">
        <v>1990.64</v>
      </c>
      <c r="GQ140" s="53">
        <v>0</v>
      </c>
      <c r="GR140" s="53">
        <v>2033891.52</v>
      </c>
      <c r="GS140" s="53">
        <v>208449.99</v>
      </c>
      <c r="GT140" s="53">
        <v>0</v>
      </c>
      <c r="GU140" s="53">
        <v>0</v>
      </c>
      <c r="GV140" s="53">
        <v>0</v>
      </c>
      <c r="GW140" s="53">
        <v>0</v>
      </c>
      <c r="GX140" s="53">
        <v>113807.47</v>
      </c>
      <c r="GY140" s="53">
        <v>0</v>
      </c>
      <c r="GZ140" s="53">
        <v>0</v>
      </c>
      <c r="HA140" s="53">
        <v>0</v>
      </c>
      <c r="HB140" s="53">
        <v>3504.34</v>
      </c>
      <c r="HC140" s="53">
        <v>43722.51</v>
      </c>
      <c r="HD140" s="53">
        <v>2829.12</v>
      </c>
      <c r="HE140" s="53">
        <v>0</v>
      </c>
      <c r="HF140" s="53">
        <v>117982.18</v>
      </c>
      <c r="HG140" s="53">
        <v>38955.08</v>
      </c>
      <c r="HH140" s="53">
        <v>47014.619999999995</v>
      </c>
      <c r="HI140" s="53">
        <v>0</v>
      </c>
      <c r="HJ140" s="53">
        <v>0</v>
      </c>
      <c r="HK140" s="53">
        <v>2334748.75</v>
      </c>
      <c r="HL140" s="53">
        <v>367.2</v>
      </c>
    </row>
    <row r="141" spans="1:220" ht="18" customHeight="1" x14ac:dyDescent="0.3">
      <c r="A141" s="2">
        <v>18003</v>
      </c>
      <c r="B141" s="3" t="s">
        <v>57</v>
      </c>
      <c r="C141" s="3" t="s">
        <v>477</v>
      </c>
      <c r="D141" s="6">
        <v>198.99539812</v>
      </c>
      <c r="E141" s="15" t="s">
        <v>58</v>
      </c>
      <c r="F141" s="4">
        <v>170</v>
      </c>
      <c r="G141" s="29">
        <v>898017.75</v>
      </c>
      <c r="H141" s="29">
        <v>20038.21</v>
      </c>
      <c r="I141" s="29">
        <v>685767.95</v>
      </c>
      <c r="J141" s="29">
        <v>168164.96</v>
      </c>
      <c r="K141" s="29">
        <v>323697.40000000002</v>
      </c>
      <c r="L141" s="29">
        <v>0</v>
      </c>
      <c r="M141" s="29">
        <v>0</v>
      </c>
      <c r="N141" s="29">
        <v>267.60000000000002</v>
      </c>
      <c r="O141" s="29">
        <v>281790.48</v>
      </c>
      <c r="P141" s="29">
        <v>0</v>
      </c>
      <c r="Q141" s="29">
        <v>0</v>
      </c>
      <c r="R141" s="29">
        <v>33711</v>
      </c>
      <c r="S141" s="29">
        <v>0</v>
      </c>
      <c r="T141" s="29">
        <v>0</v>
      </c>
      <c r="U141" s="29">
        <v>0</v>
      </c>
      <c r="V141" s="29">
        <v>0</v>
      </c>
      <c r="W141" s="29">
        <v>642308</v>
      </c>
      <c r="X141" s="29">
        <v>0</v>
      </c>
      <c r="Y141" s="29">
        <v>0</v>
      </c>
      <c r="Z141" s="29">
        <v>0</v>
      </c>
      <c r="AA141" s="29">
        <v>58504</v>
      </c>
      <c r="AB141" s="29">
        <v>1046262.2200000001</v>
      </c>
      <c r="AC141" s="29">
        <v>37282.47</v>
      </c>
      <c r="AD141" s="29">
        <v>0</v>
      </c>
      <c r="AE141" s="29">
        <v>74698.5</v>
      </c>
      <c r="AF141" s="29">
        <v>0</v>
      </c>
      <c r="AG141" s="29">
        <v>0</v>
      </c>
      <c r="AH141" s="29">
        <v>187523.65</v>
      </c>
      <c r="AI141" s="29">
        <v>4392.3599999999997</v>
      </c>
      <c r="AJ141" s="29">
        <v>0</v>
      </c>
      <c r="AK141" s="29">
        <v>0</v>
      </c>
      <c r="AL141" s="29">
        <v>0</v>
      </c>
      <c r="AM141" s="29">
        <v>0</v>
      </c>
      <c r="AN141" s="29">
        <v>141790.93</v>
      </c>
      <c r="AO141" s="29">
        <v>250547.87</v>
      </c>
      <c r="AP141" s="29">
        <v>107181.38</v>
      </c>
      <c r="AQ141" s="29">
        <v>0</v>
      </c>
      <c r="AR141" s="29">
        <v>168284.21</v>
      </c>
      <c r="AS141" s="29">
        <v>113105.34</v>
      </c>
      <c r="AT141" s="29">
        <v>6908</v>
      </c>
      <c r="AU141" s="29">
        <v>0</v>
      </c>
      <c r="AV141" s="29">
        <v>0</v>
      </c>
      <c r="AW141" s="29">
        <v>0</v>
      </c>
      <c r="AX141" s="29">
        <v>71452.740000000005</v>
      </c>
      <c r="AY141" s="29">
        <v>1647.53</v>
      </c>
      <c r="AZ141" s="29">
        <v>0</v>
      </c>
      <c r="BA141" s="29">
        <v>0</v>
      </c>
      <c r="BB141" s="29">
        <v>0</v>
      </c>
      <c r="BC141" s="29">
        <v>91986.880000000005</v>
      </c>
      <c r="BD141" s="29">
        <v>7096</v>
      </c>
      <c r="BE141" s="29">
        <v>6416</v>
      </c>
      <c r="BF141" s="29">
        <v>0</v>
      </c>
      <c r="BG141" s="29">
        <v>0</v>
      </c>
      <c r="BH141" s="29">
        <v>0</v>
      </c>
      <c r="BI141" s="29">
        <v>2062.16</v>
      </c>
      <c r="BJ141" s="29">
        <v>33588.6</v>
      </c>
      <c r="BK141" s="29">
        <v>0</v>
      </c>
      <c r="BL141" s="29">
        <v>0</v>
      </c>
      <c r="BM141" s="29">
        <v>0</v>
      </c>
      <c r="BN141" s="29">
        <v>0</v>
      </c>
      <c r="BO141" s="29">
        <v>0</v>
      </c>
      <c r="BP141" s="29">
        <v>0</v>
      </c>
      <c r="BQ141" s="29">
        <v>0</v>
      </c>
      <c r="BR141" s="29">
        <v>0</v>
      </c>
      <c r="BS141" s="29">
        <v>0</v>
      </c>
      <c r="BT141" s="29">
        <v>0</v>
      </c>
      <c r="BU141" s="29">
        <v>0</v>
      </c>
      <c r="BV141" s="29">
        <v>0</v>
      </c>
      <c r="BW141" s="29">
        <v>0</v>
      </c>
      <c r="BX141" s="29">
        <v>0</v>
      </c>
      <c r="BY141" s="29">
        <v>0</v>
      </c>
      <c r="BZ141" s="29">
        <v>0</v>
      </c>
      <c r="CA141" s="29">
        <v>0</v>
      </c>
      <c r="CB141" s="29">
        <v>0</v>
      </c>
      <c r="CC141" s="29">
        <v>0</v>
      </c>
      <c r="CD141" s="29">
        <v>0</v>
      </c>
      <c r="CE141" s="29">
        <v>0</v>
      </c>
      <c r="CF141" s="29">
        <v>12684.466846996109</v>
      </c>
      <c r="CG141" s="29">
        <v>567510.67000000004</v>
      </c>
      <c r="CH141" s="29">
        <v>1080628.02</v>
      </c>
      <c r="CI141" s="29">
        <v>160010.28</v>
      </c>
      <c r="CJ141" s="29">
        <v>0</v>
      </c>
      <c r="CK141" s="29">
        <v>1699145.17</v>
      </c>
      <c r="CL141" s="29">
        <v>665196.17000000004</v>
      </c>
      <c r="CM141" s="29">
        <v>0</v>
      </c>
      <c r="CN141" s="29">
        <v>0</v>
      </c>
      <c r="CO141" s="29">
        <v>123294.36</v>
      </c>
      <c r="CP141" s="29">
        <v>2300</v>
      </c>
      <c r="CQ141" s="29">
        <v>0</v>
      </c>
      <c r="CR141" s="29">
        <v>0</v>
      </c>
      <c r="CS141" s="29">
        <v>144425.53</v>
      </c>
      <c r="CT141" s="29">
        <v>1695.36</v>
      </c>
      <c r="CU141" s="5">
        <v>2.274</v>
      </c>
      <c r="CV141" s="5">
        <v>5.0880000000000001</v>
      </c>
      <c r="CW141" s="5">
        <v>10.529</v>
      </c>
      <c r="CX141" s="5">
        <v>1.5669999999999999</v>
      </c>
      <c r="CY141" s="5">
        <v>1.6919999999999999</v>
      </c>
      <c r="CZ141" s="5">
        <v>0</v>
      </c>
      <c r="DA141" s="5" t="s">
        <v>430</v>
      </c>
      <c r="DB141" s="13">
        <v>120364828</v>
      </c>
      <c r="DC141" s="13">
        <v>30117174</v>
      </c>
      <c r="DD141" s="13">
        <v>39945187</v>
      </c>
      <c r="DE141" s="4">
        <v>32</v>
      </c>
      <c r="DF141" s="4">
        <v>177</v>
      </c>
      <c r="DG141" s="6">
        <v>20</v>
      </c>
      <c r="DH141" s="6">
        <v>2</v>
      </c>
      <c r="DI141" s="6">
        <v>170</v>
      </c>
      <c r="DJ141" s="5">
        <v>6.7000000000000004E-2</v>
      </c>
      <c r="DK141" s="41">
        <v>0.629</v>
      </c>
      <c r="DL141" s="41">
        <f>DE141/DF141</f>
        <v>0.1807909604519774</v>
      </c>
      <c r="DM141" s="4">
        <f>DF141/(DY141+DZ141)</f>
        <v>10.201729106628241</v>
      </c>
      <c r="DN141" s="41">
        <f>(DQ141+DR141)/(DT141+DU141)</f>
        <v>0.93863891490179108</v>
      </c>
      <c r="DO141" s="43">
        <v>6</v>
      </c>
      <c r="DP141" s="28">
        <v>7</v>
      </c>
      <c r="DQ141" s="28">
        <v>120.50436094069529</v>
      </c>
      <c r="DR141" s="28">
        <v>39.375214723926376</v>
      </c>
      <c r="DS141" s="28">
        <v>7</v>
      </c>
      <c r="DT141" s="28">
        <v>126.66257668711657</v>
      </c>
      <c r="DU141" s="28">
        <v>43.668711656441715</v>
      </c>
      <c r="DV141" s="54">
        <v>42607.262247838597</v>
      </c>
      <c r="DW141" s="55">
        <v>13.052631578947368</v>
      </c>
      <c r="DX141" s="56">
        <v>0.36842105263157893</v>
      </c>
      <c r="DY141" s="55">
        <v>17.350000000000001</v>
      </c>
      <c r="DZ141" s="55">
        <v>0</v>
      </c>
      <c r="EA141" s="44"/>
      <c r="EB141" s="44"/>
      <c r="EC141" s="44"/>
      <c r="ED141" s="44"/>
      <c r="EE141" s="44"/>
      <c r="EF141" s="45">
        <v>5</v>
      </c>
      <c r="EG141" s="53">
        <v>873940.96000000008</v>
      </c>
      <c r="EH141" s="53">
        <v>26775</v>
      </c>
      <c r="EI141" s="53">
        <v>0</v>
      </c>
      <c r="EJ141" s="53">
        <v>106447.43</v>
      </c>
      <c r="EK141" s="53">
        <v>147543.37</v>
      </c>
      <c r="EL141" s="53">
        <v>74663.22</v>
      </c>
      <c r="EM141" s="53">
        <v>0</v>
      </c>
      <c r="EN141" s="53">
        <v>46106.11</v>
      </c>
      <c r="EO141" s="53">
        <v>62638.52</v>
      </c>
      <c r="EP141" s="53">
        <v>45998.2</v>
      </c>
      <c r="EQ141" s="53">
        <v>0</v>
      </c>
      <c r="ER141" s="53">
        <v>0</v>
      </c>
      <c r="ES141" s="53">
        <v>0</v>
      </c>
      <c r="ET141" s="53">
        <v>38451.64</v>
      </c>
      <c r="EU141" s="53">
        <v>292526.95</v>
      </c>
      <c r="EV141" s="53">
        <v>10257.469999999999</v>
      </c>
      <c r="EW141" s="53">
        <v>0</v>
      </c>
      <c r="EX141" s="53">
        <v>22091.08</v>
      </c>
      <c r="EY141" s="53">
        <v>71033.009999999995</v>
      </c>
      <c r="EZ141" s="53">
        <v>20708.810000000001</v>
      </c>
      <c r="FA141" s="53">
        <v>0</v>
      </c>
      <c r="FB141" s="53">
        <v>7807.96</v>
      </c>
      <c r="FC141" s="53">
        <v>10034.620000000001</v>
      </c>
      <c r="FD141" s="53">
        <v>5360.51</v>
      </c>
      <c r="FE141" s="53">
        <v>0</v>
      </c>
      <c r="FF141" s="53">
        <v>0</v>
      </c>
      <c r="FG141" s="53">
        <v>0</v>
      </c>
      <c r="FH141" s="53">
        <v>6917.41</v>
      </c>
      <c r="FI141" s="53">
        <v>28246.399999999998</v>
      </c>
      <c r="FJ141" s="53">
        <v>4392.3599999999997</v>
      </c>
      <c r="FK141" s="53">
        <v>0</v>
      </c>
      <c r="FL141" s="53">
        <v>45191.85</v>
      </c>
      <c r="FM141" s="53">
        <v>20182.640000000003</v>
      </c>
      <c r="FN141" s="53">
        <v>9636.4</v>
      </c>
      <c r="FO141" s="53">
        <v>0</v>
      </c>
      <c r="FP141" s="53">
        <v>78000.19</v>
      </c>
      <c r="FQ141" s="53">
        <v>7375.6</v>
      </c>
      <c r="FR141" s="53">
        <v>506</v>
      </c>
      <c r="FS141" s="53">
        <v>1695.36</v>
      </c>
      <c r="FT141" s="53">
        <v>0</v>
      </c>
      <c r="FU141" s="53">
        <v>0</v>
      </c>
      <c r="FV141" s="53">
        <v>11701.2</v>
      </c>
      <c r="FW141" s="53">
        <v>74675.19</v>
      </c>
      <c r="FX141" s="53">
        <v>250</v>
      </c>
      <c r="FY141" s="53">
        <v>0</v>
      </c>
      <c r="FZ141" s="53">
        <v>1649.17</v>
      </c>
      <c r="GA141" s="53">
        <v>113.64</v>
      </c>
      <c r="GB141" s="53">
        <v>1974.23</v>
      </c>
      <c r="GC141" s="53">
        <v>0</v>
      </c>
      <c r="GD141" s="53">
        <v>18642.38</v>
      </c>
      <c r="GE141" s="53">
        <v>24960.74</v>
      </c>
      <c r="GF141" s="53">
        <v>96226.82</v>
      </c>
      <c r="GG141" s="53">
        <v>0</v>
      </c>
      <c r="GH141" s="53">
        <v>0</v>
      </c>
      <c r="GI141" s="53">
        <v>0</v>
      </c>
      <c r="GJ141" s="53">
        <v>14275.99</v>
      </c>
      <c r="GK141" s="53">
        <v>36446.92</v>
      </c>
      <c r="GL141" s="53">
        <v>0</v>
      </c>
      <c r="GM141" s="53">
        <v>0</v>
      </c>
      <c r="GN141" s="53">
        <v>1647.53</v>
      </c>
      <c r="GO141" s="53">
        <v>0</v>
      </c>
      <c r="GP141" s="53">
        <v>0</v>
      </c>
      <c r="GQ141" s="53">
        <v>0</v>
      </c>
      <c r="GR141" s="53">
        <v>91986.880000000005</v>
      </c>
      <c r="GS141" s="53">
        <v>7096</v>
      </c>
      <c r="GT141" s="53">
        <v>6416</v>
      </c>
      <c r="GU141" s="53">
        <v>0</v>
      </c>
      <c r="GV141" s="53">
        <v>0</v>
      </c>
      <c r="GW141" s="53">
        <v>0</v>
      </c>
      <c r="GX141" s="53">
        <v>2062.16</v>
      </c>
      <c r="GY141" s="53">
        <v>2647.95</v>
      </c>
      <c r="GZ141" s="53">
        <v>0</v>
      </c>
      <c r="HA141" s="53">
        <v>0</v>
      </c>
      <c r="HB141" s="53">
        <v>0</v>
      </c>
      <c r="HC141" s="53">
        <v>11675.210000000001</v>
      </c>
      <c r="HD141" s="53">
        <v>198.72</v>
      </c>
      <c r="HE141" s="53">
        <v>0</v>
      </c>
      <c r="HF141" s="53">
        <v>17727.57</v>
      </c>
      <c r="HG141" s="53">
        <v>8095.86</v>
      </c>
      <c r="HH141" s="53">
        <v>3242</v>
      </c>
      <c r="HI141" s="53">
        <v>0</v>
      </c>
      <c r="HJ141" s="53">
        <v>0</v>
      </c>
      <c r="HK141" s="53">
        <v>0</v>
      </c>
      <c r="HL141" s="53">
        <v>106.5</v>
      </c>
    </row>
    <row r="142" spans="1:220" ht="18" customHeight="1" x14ac:dyDescent="0.3">
      <c r="A142" s="2">
        <v>14005</v>
      </c>
      <c r="B142" s="3" t="s">
        <v>45</v>
      </c>
      <c r="C142" s="3" t="s">
        <v>468</v>
      </c>
      <c r="D142" s="6">
        <v>250.55027109</v>
      </c>
      <c r="E142" s="15" t="s">
        <v>42</v>
      </c>
      <c r="F142" s="4">
        <v>233</v>
      </c>
      <c r="G142" s="29">
        <v>788817.57</v>
      </c>
      <c r="H142" s="29">
        <v>14546.45</v>
      </c>
      <c r="I142" s="29">
        <v>1201353.75</v>
      </c>
      <c r="J142" s="29">
        <v>102222.38</v>
      </c>
      <c r="K142" s="29">
        <v>762308.77</v>
      </c>
      <c r="L142" s="29">
        <v>0</v>
      </c>
      <c r="M142" s="29">
        <v>0</v>
      </c>
      <c r="N142" s="29">
        <v>13410</v>
      </c>
      <c r="O142" s="29">
        <v>399344.69</v>
      </c>
      <c r="P142" s="29">
        <v>0</v>
      </c>
      <c r="Q142" s="29">
        <v>62051</v>
      </c>
      <c r="R142" s="29">
        <v>0</v>
      </c>
      <c r="S142" s="29">
        <v>446.1</v>
      </c>
      <c r="T142" s="29">
        <v>0</v>
      </c>
      <c r="U142" s="29">
        <v>0</v>
      </c>
      <c r="V142" s="29">
        <v>0</v>
      </c>
      <c r="W142" s="29">
        <v>1149185</v>
      </c>
      <c r="X142" s="29">
        <v>0</v>
      </c>
      <c r="Y142" s="29">
        <v>0</v>
      </c>
      <c r="Z142" s="29">
        <v>62051</v>
      </c>
      <c r="AA142" s="29">
        <v>59083</v>
      </c>
      <c r="AB142" s="29">
        <v>1213203.6500000001</v>
      </c>
      <c r="AC142" s="29">
        <v>66107.92</v>
      </c>
      <c r="AD142" s="29">
        <v>0</v>
      </c>
      <c r="AE142" s="29">
        <v>122891.15000000001</v>
      </c>
      <c r="AF142" s="29">
        <v>0</v>
      </c>
      <c r="AG142" s="29">
        <v>0</v>
      </c>
      <c r="AH142" s="29">
        <v>366511.55</v>
      </c>
      <c r="AI142" s="29">
        <v>9667.32</v>
      </c>
      <c r="AJ142" s="29">
        <v>0</v>
      </c>
      <c r="AK142" s="29">
        <v>0</v>
      </c>
      <c r="AL142" s="29">
        <v>0</v>
      </c>
      <c r="AM142" s="29">
        <v>0</v>
      </c>
      <c r="AN142" s="29">
        <v>98562.28</v>
      </c>
      <c r="AO142" s="29">
        <v>269756.73</v>
      </c>
      <c r="AP142" s="29">
        <v>141526.43</v>
      </c>
      <c r="AQ142" s="29">
        <v>0</v>
      </c>
      <c r="AR142" s="29">
        <v>184600.54</v>
      </c>
      <c r="AS142" s="29">
        <v>233465.88</v>
      </c>
      <c r="AT142" s="29">
        <v>0</v>
      </c>
      <c r="AU142" s="29">
        <v>0</v>
      </c>
      <c r="AV142" s="29">
        <v>0</v>
      </c>
      <c r="AW142" s="29">
        <v>0</v>
      </c>
      <c r="AX142" s="29">
        <v>126328.4</v>
      </c>
      <c r="AY142" s="29">
        <v>0</v>
      </c>
      <c r="AZ142" s="29">
        <v>0</v>
      </c>
      <c r="BA142" s="29">
        <v>0</v>
      </c>
      <c r="BB142" s="29">
        <v>0</v>
      </c>
      <c r="BC142" s="29">
        <v>83677.88</v>
      </c>
      <c r="BD142" s="29">
        <v>128653</v>
      </c>
      <c r="BE142" s="29">
        <v>632</v>
      </c>
      <c r="BF142" s="29">
        <v>0</v>
      </c>
      <c r="BG142" s="29">
        <v>0</v>
      </c>
      <c r="BH142" s="29">
        <v>212095</v>
      </c>
      <c r="BI142" s="29">
        <v>4517.71</v>
      </c>
      <c r="BJ142" s="29">
        <v>73238.039999999994</v>
      </c>
      <c r="BK142" s="29">
        <v>0</v>
      </c>
      <c r="BL142" s="29">
        <v>0</v>
      </c>
      <c r="BM142" s="29">
        <v>0</v>
      </c>
      <c r="BN142" s="29">
        <v>0</v>
      </c>
      <c r="BO142" s="29">
        <v>0</v>
      </c>
      <c r="BP142" s="29">
        <v>0</v>
      </c>
      <c r="BQ142" s="29">
        <v>0</v>
      </c>
      <c r="BR142" s="29">
        <v>0</v>
      </c>
      <c r="BS142" s="29">
        <v>0</v>
      </c>
      <c r="BT142" s="29">
        <v>0</v>
      </c>
      <c r="BU142" s="29">
        <v>0</v>
      </c>
      <c r="BV142" s="29">
        <v>0</v>
      </c>
      <c r="BW142" s="29">
        <v>0</v>
      </c>
      <c r="BX142" s="29">
        <v>0</v>
      </c>
      <c r="BY142" s="29">
        <v>0</v>
      </c>
      <c r="BZ142" s="29">
        <v>0</v>
      </c>
      <c r="CA142" s="29">
        <v>0</v>
      </c>
      <c r="CB142" s="29">
        <v>0</v>
      </c>
      <c r="CC142" s="29">
        <v>0</v>
      </c>
      <c r="CD142" s="29">
        <v>0</v>
      </c>
      <c r="CE142" s="29">
        <v>0</v>
      </c>
      <c r="CF142" s="29">
        <v>11527.08354013946</v>
      </c>
      <c r="CG142" s="29">
        <v>207678.03</v>
      </c>
      <c r="CH142" s="29">
        <v>1272464.32</v>
      </c>
      <c r="CI142" s="29">
        <v>42337.17</v>
      </c>
      <c r="CJ142" s="29">
        <v>156421.34</v>
      </c>
      <c r="CK142" s="29">
        <v>0</v>
      </c>
      <c r="CL142" s="29">
        <v>0</v>
      </c>
      <c r="CM142" s="29">
        <v>0</v>
      </c>
      <c r="CN142" s="29">
        <v>0</v>
      </c>
      <c r="CO142" s="29">
        <v>142403.57</v>
      </c>
      <c r="CP142" s="29">
        <v>3200</v>
      </c>
      <c r="CQ142" s="29">
        <v>0</v>
      </c>
      <c r="CR142" s="29">
        <v>0</v>
      </c>
      <c r="CS142" s="29">
        <v>160513.49</v>
      </c>
      <c r="CT142" s="29">
        <v>4587.7299999999996</v>
      </c>
      <c r="CU142" s="5">
        <v>2.153</v>
      </c>
      <c r="CV142" s="5">
        <v>4.8170000000000002</v>
      </c>
      <c r="CW142" s="5">
        <v>9.9690000000000012</v>
      </c>
      <c r="CX142" s="5">
        <v>1.5669999999999999</v>
      </c>
      <c r="CY142" s="5">
        <v>2.8809999999999998</v>
      </c>
      <c r="CZ142" s="5">
        <v>0</v>
      </c>
      <c r="DA142" s="5" t="s">
        <v>430</v>
      </c>
      <c r="DB142" s="13">
        <v>228406821</v>
      </c>
      <c r="DC142" s="13">
        <v>23333987</v>
      </c>
      <c r="DD142" s="13">
        <v>7287812</v>
      </c>
      <c r="DE142" s="4">
        <v>53</v>
      </c>
      <c r="DF142" s="4">
        <v>255</v>
      </c>
      <c r="DG142" s="6">
        <v>121</v>
      </c>
      <c r="DH142" s="6">
        <v>13</v>
      </c>
      <c r="DI142" s="6">
        <v>235</v>
      </c>
      <c r="DJ142" s="5">
        <v>0</v>
      </c>
      <c r="DK142" s="41">
        <v>0.309</v>
      </c>
      <c r="DL142" s="41">
        <f>DE142/DF142</f>
        <v>0.20784313725490197</v>
      </c>
      <c r="DM142" s="4">
        <f>DF142/(DY142+DZ142)</f>
        <v>12.224352828379681</v>
      </c>
      <c r="DN142" s="41">
        <f>(DQ142+DR142)/(DT142+DU142)</f>
        <v>0.98392571810359086</v>
      </c>
      <c r="DO142" s="43">
        <v>17</v>
      </c>
      <c r="DP142" s="28">
        <v>20.755952380952383</v>
      </c>
      <c r="DQ142" s="28">
        <v>156.14021303258144</v>
      </c>
      <c r="DR142" s="28">
        <v>73.155476190476207</v>
      </c>
      <c r="DS142" s="28">
        <v>20.755952380952383</v>
      </c>
      <c r="DT142" s="28">
        <v>158.5297619047619</v>
      </c>
      <c r="DU142" s="28">
        <v>74.511904761904759</v>
      </c>
      <c r="DV142" s="54">
        <v>45068.578199052135</v>
      </c>
      <c r="DW142" s="55">
        <v>12.695652173913043</v>
      </c>
      <c r="DX142" s="56">
        <v>0.21739130434782608</v>
      </c>
      <c r="DY142" s="55">
        <v>20.859999999999989</v>
      </c>
      <c r="DZ142" s="55">
        <v>0</v>
      </c>
      <c r="EA142" s="44">
        <v>17.214300000000001</v>
      </c>
      <c r="EB142" s="44">
        <v>19.5</v>
      </c>
      <c r="EC142" s="44">
        <v>19.785699999999999</v>
      </c>
      <c r="ED142" s="44">
        <v>19.428599999999999</v>
      </c>
      <c r="EE142" s="44">
        <v>19.142900000000001</v>
      </c>
      <c r="EF142" s="45">
        <v>14</v>
      </c>
      <c r="EG142" s="53">
        <v>1010319.5800000001</v>
      </c>
      <c r="EH142" s="53">
        <v>49617.4</v>
      </c>
      <c r="EI142" s="53">
        <v>0</v>
      </c>
      <c r="EJ142" s="53">
        <v>58314.73</v>
      </c>
      <c r="EK142" s="53">
        <v>124507.14</v>
      </c>
      <c r="EL142" s="53">
        <v>72688</v>
      </c>
      <c r="EM142" s="53">
        <v>0</v>
      </c>
      <c r="EN142" s="53">
        <v>43620.65</v>
      </c>
      <c r="EO142" s="53">
        <v>101955.11</v>
      </c>
      <c r="EP142" s="53">
        <v>44884.11</v>
      </c>
      <c r="EQ142" s="53">
        <v>3795</v>
      </c>
      <c r="ER142" s="53">
        <v>0</v>
      </c>
      <c r="ES142" s="53">
        <v>0</v>
      </c>
      <c r="ET142" s="53">
        <v>53397.61</v>
      </c>
      <c r="EU142" s="53">
        <v>305437.72000000003</v>
      </c>
      <c r="EV142" s="53">
        <v>16490.52</v>
      </c>
      <c r="EW142" s="53">
        <v>0</v>
      </c>
      <c r="EX142" s="53">
        <v>31983.94</v>
      </c>
      <c r="EY142" s="53">
        <v>65447.439999999995</v>
      </c>
      <c r="EZ142" s="53">
        <v>42569.94</v>
      </c>
      <c r="FA142" s="53">
        <v>0</v>
      </c>
      <c r="FB142" s="53">
        <v>21728.16</v>
      </c>
      <c r="FC142" s="53">
        <v>47096.17</v>
      </c>
      <c r="FD142" s="53">
        <v>18847.93</v>
      </c>
      <c r="FE142" s="53">
        <v>290.32</v>
      </c>
      <c r="FF142" s="53">
        <v>0</v>
      </c>
      <c r="FG142" s="53">
        <v>0</v>
      </c>
      <c r="FH142" s="53">
        <v>9732.5400000000009</v>
      </c>
      <c r="FI142" s="53">
        <v>220861.2</v>
      </c>
      <c r="FJ142" s="53">
        <v>9667.32</v>
      </c>
      <c r="FK142" s="53">
        <v>0</v>
      </c>
      <c r="FL142" s="53">
        <v>80571.149999999994</v>
      </c>
      <c r="FM142" s="53">
        <v>18830.989999999998</v>
      </c>
      <c r="FN142" s="53">
        <v>16140.55</v>
      </c>
      <c r="FO142" s="53">
        <v>0</v>
      </c>
      <c r="FP142" s="53">
        <v>93443.17</v>
      </c>
      <c r="FQ142" s="53">
        <v>21947.06</v>
      </c>
      <c r="FR142" s="53">
        <v>4418.3900000000003</v>
      </c>
      <c r="FS142" s="53">
        <v>296.05</v>
      </c>
      <c r="FT142" s="53">
        <v>0</v>
      </c>
      <c r="FU142" s="53">
        <v>0</v>
      </c>
      <c r="FV142" s="53">
        <v>46080.880000000005</v>
      </c>
      <c r="FW142" s="53">
        <v>58799.960000000006</v>
      </c>
      <c r="FX142" s="53">
        <v>0</v>
      </c>
      <c r="FY142" s="53">
        <v>0</v>
      </c>
      <c r="FZ142" s="53">
        <v>930.5</v>
      </c>
      <c r="GA142" s="53">
        <v>3113.16</v>
      </c>
      <c r="GB142" s="53">
        <v>10127.94</v>
      </c>
      <c r="GC142" s="53">
        <v>0</v>
      </c>
      <c r="GD142" s="53">
        <v>41808.559999999998</v>
      </c>
      <c r="GE142" s="53">
        <v>62467.54</v>
      </c>
      <c r="GF142" s="53">
        <v>90800.52</v>
      </c>
      <c r="GG142" s="53">
        <v>206.36</v>
      </c>
      <c r="GH142" s="53">
        <v>0</v>
      </c>
      <c r="GI142" s="53">
        <v>0</v>
      </c>
      <c r="GJ142" s="53">
        <v>21635.079999999998</v>
      </c>
      <c r="GK142" s="53">
        <v>107187.89</v>
      </c>
      <c r="GL142" s="53">
        <v>0</v>
      </c>
      <c r="GM142" s="53">
        <v>0</v>
      </c>
      <c r="GN142" s="53">
        <v>0</v>
      </c>
      <c r="GO142" s="53">
        <v>0</v>
      </c>
      <c r="GP142" s="53">
        <v>0</v>
      </c>
      <c r="GQ142" s="53">
        <v>0</v>
      </c>
      <c r="GR142" s="53">
        <v>67677.88</v>
      </c>
      <c r="GS142" s="53">
        <v>128653</v>
      </c>
      <c r="GT142" s="53">
        <v>0</v>
      </c>
      <c r="GU142" s="53">
        <v>0</v>
      </c>
      <c r="GV142" s="53">
        <v>0</v>
      </c>
      <c r="GW142" s="53">
        <v>0</v>
      </c>
      <c r="GX142" s="53">
        <v>0</v>
      </c>
      <c r="GY142" s="53">
        <v>0</v>
      </c>
      <c r="GZ142" s="53">
        <v>0</v>
      </c>
      <c r="HA142" s="53">
        <v>0</v>
      </c>
      <c r="HB142" s="53">
        <v>0</v>
      </c>
      <c r="HC142" s="53">
        <v>57858</v>
      </c>
      <c r="HD142" s="53">
        <v>0</v>
      </c>
      <c r="HE142" s="53">
        <v>0</v>
      </c>
      <c r="HF142" s="53">
        <v>0</v>
      </c>
      <c r="HG142" s="53">
        <v>0</v>
      </c>
      <c r="HH142" s="53">
        <v>2194.54</v>
      </c>
      <c r="HI142" s="53">
        <v>0</v>
      </c>
      <c r="HJ142" s="53">
        <v>0</v>
      </c>
      <c r="HK142" s="53">
        <v>212095</v>
      </c>
      <c r="HL142" s="53">
        <v>0</v>
      </c>
    </row>
    <row r="143" spans="1:220" ht="18" customHeight="1" x14ac:dyDescent="0.3">
      <c r="A143" s="2">
        <v>18005</v>
      </c>
      <c r="B143" s="3" t="s">
        <v>59</v>
      </c>
      <c r="C143" s="3" t="s">
        <v>478</v>
      </c>
      <c r="D143" s="6">
        <v>491.95194963</v>
      </c>
      <c r="E143" s="15" t="s">
        <v>58</v>
      </c>
      <c r="F143" s="4">
        <v>537</v>
      </c>
      <c r="G143" s="29">
        <v>2310101.5099999998</v>
      </c>
      <c r="H143" s="29">
        <v>45648.74</v>
      </c>
      <c r="I143" s="29">
        <v>1173116.93</v>
      </c>
      <c r="J143" s="29">
        <v>167533.82</v>
      </c>
      <c r="K143" s="29">
        <v>1157224.8999999999</v>
      </c>
      <c r="L143" s="29">
        <v>0</v>
      </c>
      <c r="M143" s="29">
        <v>0</v>
      </c>
      <c r="N143" s="29">
        <v>103072.97</v>
      </c>
      <c r="O143" s="29">
        <v>984798.54</v>
      </c>
      <c r="P143" s="29">
        <v>0</v>
      </c>
      <c r="Q143" s="29">
        <v>0</v>
      </c>
      <c r="R143" s="29">
        <v>2787.48</v>
      </c>
      <c r="S143" s="29">
        <v>534.88</v>
      </c>
      <c r="T143" s="29">
        <v>0</v>
      </c>
      <c r="U143" s="29">
        <v>0</v>
      </c>
      <c r="V143" s="29">
        <v>0</v>
      </c>
      <c r="W143" s="29">
        <v>1070399</v>
      </c>
      <c r="X143" s="29">
        <v>0</v>
      </c>
      <c r="Y143" s="29">
        <v>0</v>
      </c>
      <c r="Z143" s="29">
        <v>0</v>
      </c>
      <c r="AA143" s="29">
        <v>55739</v>
      </c>
      <c r="AB143" s="29">
        <v>2106602.41</v>
      </c>
      <c r="AC143" s="29">
        <v>20287.14</v>
      </c>
      <c r="AD143" s="29">
        <v>0</v>
      </c>
      <c r="AE143" s="29">
        <v>330731.16000000003</v>
      </c>
      <c r="AF143" s="29">
        <v>0</v>
      </c>
      <c r="AG143" s="29">
        <v>0</v>
      </c>
      <c r="AH143" s="29">
        <v>600900.24999999988</v>
      </c>
      <c r="AI143" s="29">
        <v>8328.9599999999991</v>
      </c>
      <c r="AJ143" s="29">
        <v>0</v>
      </c>
      <c r="AK143" s="29">
        <v>0</v>
      </c>
      <c r="AL143" s="29">
        <v>0</v>
      </c>
      <c r="AM143" s="29">
        <v>0</v>
      </c>
      <c r="AN143" s="29">
        <v>266141.95999999996</v>
      </c>
      <c r="AO143" s="29">
        <v>426756.2</v>
      </c>
      <c r="AP143" s="29">
        <v>105953.05</v>
      </c>
      <c r="AQ143" s="29">
        <v>0</v>
      </c>
      <c r="AR143" s="29">
        <v>369648.57</v>
      </c>
      <c r="AS143" s="29">
        <v>495965.29</v>
      </c>
      <c r="AT143" s="29">
        <v>0</v>
      </c>
      <c r="AU143" s="29">
        <v>0</v>
      </c>
      <c r="AV143" s="29">
        <v>0</v>
      </c>
      <c r="AW143" s="29">
        <v>0</v>
      </c>
      <c r="AX143" s="29">
        <v>265762.87</v>
      </c>
      <c r="AY143" s="29">
        <v>43920.23</v>
      </c>
      <c r="AZ143" s="29">
        <v>0</v>
      </c>
      <c r="BA143" s="29">
        <v>5114</v>
      </c>
      <c r="BB143" s="29">
        <v>213774.59</v>
      </c>
      <c r="BC143" s="29">
        <v>202483.33</v>
      </c>
      <c r="BD143" s="29">
        <v>0</v>
      </c>
      <c r="BE143" s="29">
        <v>26862.04</v>
      </c>
      <c r="BF143" s="29">
        <v>0</v>
      </c>
      <c r="BG143" s="29">
        <v>0</v>
      </c>
      <c r="BH143" s="29">
        <v>385803.44</v>
      </c>
      <c r="BI143" s="29">
        <v>36941.769999999997</v>
      </c>
      <c r="BJ143" s="29">
        <v>97309.16</v>
      </c>
      <c r="BK143" s="29">
        <v>40026.15</v>
      </c>
      <c r="BL143" s="29">
        <v>0</v>
      </c>
      <c r="BM143" s="29">
        <v>0</v>
      </c>
      <c r="BN143" s="29">
        <v>0</v>
      </c>
      <c r="BO143" s="29">
        <v>4043.76</v>
      </c>
      <c r="BP143" s="29">
        <v>41450.97</v>
      </c>
      <c r="BQ143" s="29">
        <v>0</v>
      </c>
      <c r="BR143" s="29">
        <v>0</v>
      </c>
      <c r="BS143" s="29">
        <v>0</v>
      </c>
      <c r="BT143" s="29">
        <v>0</v>
      </c>
      <c r="BU143" s="29">
        <v>0</v>
      </c>
      <c r="BV143" s="29">
        <v>0</v>
      </c>
      <c r="BW143" s="29">
        <v>0</v>
      </c>
      <c r="BX143" s="29">
        <v>0</v>
      </c>
      <c r="BY143" s="29">
        <v>0</v>
      </c>
      <c r="BZ143" s="29">
        <v>0</v>
      </c>
      <c r="CA143" s="29">
        <v>0</v>
      </c>
      <c r="CB143" s="29">
        <v>0</v>
      </c>
      <c r="CC143" s="29">
        <v>21530</v>
      </c>
      <c r="CD143" s="29">
        <v>0</v>
      </c>
      <c r="CE143" s="29">
        <v>0</v>
      </c>
      <c r="CF143" s="29">
        <v>8890.8240474312279</v>
      </c>
      <c r="CG143" s="29">
        <v>1359356.62</v>
      </c>
      <c r="CH143" s="29">
        <v>220173.69</v>
      </c>
      <c r="CI143" s="29">
        <v>699624.73</v>
      </c>
      <c r="CJ143" s="29">
        <v>0</v>
      </c>
      <c r="CK143" s="29">
        <v>0</v>
      </c>
      <c r="CL143" s="29">
        <v>0</v>
      </c>
      <c r="CM143" s="29">
        <v>75249.119999999995</v>
      </c>
      <c r="CN143" s="29">
        <v>0</v>
      </c>
      <c r="CO143" s="29">
        <v>267677.17</v>
      </c>
      <c r="CP143" s="29">
        <v>7457</v>
      </c>
      <c r="CQ143" s="29">
        <v>60470</v>
      </c>
      <c r="CR143" s="29">
        <v>0</v>
      </c>
      <c r="CS143" s="29">
        <v>258270.03</v>
      </c>
      <c r="CT143" s="29">
        <v>13614.36</v>
      </c>
      <c r="CU143" s="5">
        <v>1.512</v>
      </c>
      <c r="CV143" s="5">
        <v>3.383</v>
      </c>
      <c r="CW143" s="5">
        <v>7.0010000000000003</v>
      </c>
      <c r="CX143" s="5">
        <v>1.5669999999999999</v>
      </c>
      <c r="CY143" s="5">
        <v>1.6020000000000001</v>
      </c>
      <c r="CZ143" s="5">
        <v>0.111</v>
      </c>
      <c r="DA143" s="5"/>
      <c r="DB143" s="13">
        <v>379685678</v>
      </c>
      <c r="DC143" s="13">
        <v>146083738</v>
      </c>
      <c r="DD143" s="13">
        <v>143122159</v>
      </c>
      <c r="DE143" s="4">
        <v>77</v>
      </c>
      <c r="DF143" s="4">
        <v>553</v>
      </c>
      <c r="DG143" s="6">
        <v>84</v>
      </c>
      <c r="DH143" s="6">
        <v>5</v>
      </c>
      <c r="DI143" s="6">
        <v>542</v>
      </c>
      <c r="DJ143" s="5">
        <v>0</v>
      </c>
      <c r="DK143" s="41">
        <v>0.25900000000000001</v>
      </c>
      <c r="DL143" s="41">
        <f>DE143/DF143</f>
        <v>0.13924050632911392</v>
      </c>
      <c r="DM143" s="4">
        <f>DF143/(DY143+DZ143)</f>
        <v>14.552631578947368</v>
      </c>
      <c r="DN143" s="41">
        <f>(DQ143+DR143)/(DT143+DU143)</f>
        <v>0.94181472548471201</v>
      </c>
      <c r="DO143" s="43">
        <v>28</v>
      </c>
      <c r="DP143" s="28">
        <v>15.485714285714286</v>
      </c>
      <c r="DQ143" s="28">
        <v>350.66027590204305</v>
      </c>
      <c r="DR143" s="28">
        <v>149.2894117647059</v>
      </c>
      <c r="DS143" s="28">
        <v>15.485714285714286</v>
      </c>
      <c r="DT143" s="28">
        <v>373.18361737218254</v>
      </c>
      <c r="DU143" s="28">
        <v>157.65294117647059</v>
      </c>
      <c r="DV143" s="54">
        <v>44395.810810810814</v>
      </c>
      <c r="DW143" s="55">
        <v>16.394736842105264</v>
      </c>
      <c r="DX143" s="56">
        <v>0.18421052631578946</v>
      </c>
      <c r="DY143" s="55">
        <v>38</v>
      </c>
      <c r="DZ143" s="55">
        <v>0</v>
      </c>
      <c r="EA143" s="44">
        <v>16.583300000000001</v>
      </c>
      <c r="EB143" s="44">
        <v>19.166699999999999</v>
      </c>
      <c r="EC143" s="44">
        <v>19</v>
      </c>
      <c r="ED143" s="44">
        <v>20.083300000000001</v>
      </c>
      <c r="EE143" s="44">
        <v>18.916699999999999</v>
      </c>
      <c r="EF143" s="45">
        <v>12</v>
      </c>
      <c r="EG143" s="53">
        <v>1964939.6099999999</v>
      </c>
      <c r="EH143" s="53">
        <v>17871.22</v>
      </c>
      <c r="EI143" s="53">
        <v>0</v>
      </c>
      <c r="EJ143" s="53">
        <v>195198.44</v>
      </c>
      <c r="EK143" s="53">
        <v>297625.8</v>
      </c>
      <c r="EL143" s="53">
        <v>57699.98</v>
      </c>
      <c r="EM143" s="53">
        <v>0</v>
      </c>
      <c r="EN143" s="53">
        <v>121241.4</v>
      </c>
      <c r="EO143" s="53">
        <v>0</v>
      </c>
      <c r="EP143" s="53">
        <v>84268.61</v>
      </c>
      <c r="EQ143" s="53">
        <v>0</v>
      </c>
      <c r="ER143" s="53">
        <v>20000</v>
      </c>
      <c r="ES143" s="53">
        <v>0</v>
      </c>
      <c r="ET143" s="53">
        <v>131720.42000000001</v>
      </c>
      <c r="EU143" s="53">
        <v>504968.56</v>
      </c>
      <c r="EV143" s="53">
        <v>2415.92</v>
      </c>
      <c r="EW143" s="53">
        <v>0</v>
      </c>
      <c r="EX143" s="53">
        <v>40486.28</v>
      </c>
      <c r="EY143" s="53">
        <v>95889</v>
      </c>
      <c r="EZ143" s="53">
        <v>26908.03</v>
      </c>
      <c r="FA143" s="53">
        <v>0</v>
      </c>
      <c r="FB143" s="53">
        <v>35070.01</v>
      </c>
      <c r="FC143" s="53">
        <v>0</v>
      </c>
      <c r="FD143" s="53">
        <v>18515</v>
      </c>
      <c r="FE143" s="53">
        <v>0</v>
      </c>
      <c r="FF143" s="53">
        <v>1530</v>
      </c>
      <c r="FG143" s="53">
        <v>0</v>
      </c>
      <c r="FH143" s="53">
        <v>16170.11</v>
      </c>
      <c r="FI143" s="53">
        <v>205247.03000000003</v>
      </c>
      <c r="FJ143" s="53">
        <v>8328.9599999999991</v>
      </c>
      <c r="FK143" s="53">
        <v>0</v>
      </c>
      <c r="FL143" s="53">
        <v>115149.15000000001</v>
      </c>
      <c r="FM143" s="53">
        <v>19409.22</v>
      </c>
      <c r="FN143" s="53">
        <v>22394.02</v>
      </c>
      <c r="FO143" s="53">
        <v>0</v>
      </c>
      <c r="FP143" s="53">
        <v>179966.83</v>
      </c>
      <c r="FQ143" s="53">
        <v>493054.83</v>
      </c>
      <c r="FR143" s="53">
        <v>47874.67</v>
      </c>
      <c r="FS143" s="53">
        <v>0</v>
      </c>
      <c r="FT143" s="53">
        <v>0</v>
      </c>
      <c r="FU143" s="53">
        <v>0</v>
      </c>
      <c r="FV143" s="53">
        <v>91803.63</v>
      </c>
      <c r="FW143" s="53">
        <v>376107.98</v>
      </c>
      <c r="FX143" s="53">
        <v>0</v>
      </c>
      <c r="FY143" s="53">
        <v>0</v>
      </c>
      <c r="FZ143" s="53">
        <v>52667.58</v>
      </c>
      <c r="GA143" s="53">
        <v>2207.1600000000003</v>
      </c>
      <c r="GB143" s="53">
        <v>1786.04</v>
      </c>
      <c r="GC143" s="53">
        <v>0</v>
      </c>
      <c r="GD143" s="53">
        <v>129235.07</v>
      </c>
      <c r="GE143" s="53">
        <v>6954.22</v>
      </c>
      <c r="GF143" s="53">
        <v>141439.45000000001</v>
      </c>
      <c r="GG143" s="53">
        <v>0</v>
      </c>
      <c r="GH143" s="53">
        <v>0</v>
      </c>
      <c r="GI143" s="53">
        <v>0</v>
      </c>
      <c r="GJ143" s="53">
        <v>46825.229999999996</v>
      </c>
      <c r="GK143" s="53">
        <v>0</v>
      </c>
      <c r="GL143" s="53">
        <v>0</v>
      </c>
      <c r="GM143" s="53">
        <v>0</v>
      </c>
      <c r="GN143" s="53">
        <v>3869.9</v>
      </c>
      <c r="GO143" s="53">
        <v>0</v>
      </c>
      <c r="GP143" s="53">
        <v>0</v>
      </c>
      <c r="GQ143" s="53">
        <v>213774.59</v>
      </c>
      <c r="GR143" s="53">
        <v>106518.59</v>
      </c>
      <c r="GS143" s="53">
        <v>0</v>
      </c>
      <c r="GT143" s="53">
        <v>26363.040000000001</v>
      </c>
      <c r="GU143" s="53">
        <v>0</v>
      </c>
      <c r="GV143" s="53">
        <v>0</v>
      </c>
      <c r="GW143" s="53">
        <v>0</v>
      </c>
      <c r="GX143" s="53">
        <v>11597</v>
      </c>
      <c r="GY143" s="53">
        <v>585</v>
      </c>
      <c r="GZ143" s="53">
        <v>0</v>
      </c>
      <c r="HA143" s="53">
        <v>0</v>
      </c>
      <c r="HB143" s="53">
        <v>0</v>
      </c>
      <c r="HC143" s="53">
        <v>51651.17</v>
      </c>
      <c r="HD143" s="53">
        <v>2278.98</v>
      </c>
      <c r="HE143" s="53">
        <v>0</v>
      </c>
      <c r="HF143" s="53">
        <v>100</v>
      </c>
      <c r="HG143" s="53">
        <v>0</v>
      </c>
      <c r="HH143" s="53">
        <v>8122.27</v>
      </c>
      <c r="HI143" s="53">
        <v>0</v>
      </c>
      <c r="HJ143" s="53">
        <v>0</v>
      </c>
      <c r="HK143" s="53">
        <v>446273.44</v>
      </c>
      <c r="HL143" s="53">
        <v>4588.25</v>
      </c>
    </row>
    <row r="144" spans="1:220" ht="18" customHeight="1" x14ac:dyDescent="0.3">
      <c r="A144" s="2">
        <v>36002</v>
      </c>
      <c r="B144" s="3" t="s">
        <v>108</v>
      </c>
      <c r="C144" s="3" t="s">
        <v>511</v>
      </c>
      <c r="D144" s="6">
        <v>745.66919443999905</v>
      </c>
      <c r="E144" s="15" t="s">
        <v>109</v>
      </c>
      <c r="F144" s="4">
        <v>312</v>
      </c>
      <c r="G144" s="29">
        <v>1472267.1</v>
      </c>
      <c r="H144" s="29">
        <v>31451.88</v>
      </c>
      <c r="I144" s="29">
        <v>1054854.27</v>
      </c>
      <c r="J144" s="29">
        <v>119577.76</v>
      </c>
      <c r="K144" s="29">
        <v>1039424.73</v>
      </c>
      <c r="L144" s="29">
        <v>505.4</v>
      </c>
      <c r="M144" s="29">
        <v>0</v>
      </c>
      <c r="N144" s="29">
        <v>429.37</v>
      </c>
      <c r="O144" s="29">
        <v>507766.1</v>
      </c>
      <c r="P144" s="29">
        <v>309</v>
      </c>
      <c r="Q144" s="29">
        <v>0</v>
      </c>
      <c r="R144" s="29">
        <v>87770.5</v>
      </c>
      <c r="S144" s="29">
        <v>3425.59</v>
      </c>
      <c r="T144" s="29">
        <v>0</v>
      </c>
      <c r="U144" s="29">
        <v>0</v>
      </c>
      <c r="V144" s="29">
        <v>0</v>
      </c>
      <c r="W144" s="29">
        <v>850737</v>
      </c>
      <c r="X144" s="29">
        <v>0</v>
      </c>
      <c r="Y144" s="29">
        <v>0</v>
      </c>
      <c r="Z144" s="29">
        <v>0</v>
      </c>
      <c r="AA144" s="29">
        <v>54034</v>
      </c>
      <c r="AB144" s="29">
        <v>1485807.94</v>
      </c>
      <c r="AC144" s="29">
        <v>0</v>
      </c>
      <c r="AD144" s="29">
        <v>0</v>
      </c>
      <c r="AE144" s="29">
        <v>99609.919999999998</v>
      </c>
      <c r="AF144" s="29">
        <v>0</v>
      </c>
      <c r="AG144" s="29">
        <v>0</v>
      </c>
      <c r="AH144" s="29">
        <v>397390</v>
      </c>
      <c r="AI144" s="29">
        <v>25090.080000000002</v>
      </c>
      <c r="AJ144" s="29">
        <v>0</v>
      </c>
      <c r="AK144" s="29">
        <v>0</v>
      </c>
      <c r="AL144" s="29">
        <v>0</v>
      </c>
      <c r="AM144" s="29">
        <v>0</v>
      </c>
      <c r="AN144" s="29">
        <v>174217.07</v>
      </c>
      <c r="AO144" s="29">
        <v>390518.66</v>
      </c>
      <c r="AP144" s="29">
        <v>107552.72</v>
      </c>
      <c r="AQ144" s="29">
        <v>0</v>
      </c>
      <c r="AR144" s="29">
        <v>275873.63</v>
      </c>
      <c r="AS144" s="29">
        <v>171095.96</v>
      </c>
      <c r="AT144" s="29">
        <v>15999.46</v>
      </c>
      <c r="AU144" s="29">
        <v>0</v>
      </c>
      <c r="AV144" s="29">
        <v>0</v>
      </c>
      <c r="AW144" s="29">
        <v>0</v>
      </c>
      <c r="AX144" s="29">
        <v>120705.42</v>
      </c>
      <c r="AY144" s="29">
        <v>9187</v>
      </c>
      <c r="AZ144" s="29">
        <v>659</v>
      </c>
      <c r="BA144" s="29">
        <v>1350.89</v>
      </c>
      <c r="BB144" s="29">
        <v>0</v>
      </c>
      <c r="BC144" s="29">
        <v>35495.14</v>
      </c>
      <c r="BD144" s="29">
        <v>31317.65</v>
      </c>
      <c r="BE144" s="29">
        <v>12262.21</v>
      </c>
      <c r="BF144" s="29">
        <v>0</v>
      </c>
      <c r="BG144" s="29">
        <v>0</v>
      </c>
      <c r="BH144" s="29">
        <v>64590</v>
      </c>
      <c r="BI144" s="29">
        <v>12005.84</v>
      </c>
      <c r="BJ144" s="29">
        <v>118382.08</v>
      </c>
      <c r="BK144" s="29">
        <v>33617.379999999997</v>
      </c>
      <c r="BL144" s="29">
        <v>0</v>
      </c>
      <c r="BM144" s="29">
        <v>0</v>
      </c>
      <c r="BN144" s="29">
        <v>0</v>
      </c>
      <c r="BO144" s="29">
        <v>2256.7600000000002</v>
      </c>
      <c r="BP144" s="29">
        <v>0</v>
      </c>
      <c r="BQ144" s="29">
        <v>0</v>
      </c>
      <c r="BR144" s="29">
        <v>0</v>
      </c>
      <c r="BS144" s="29">
        <v>0</v>
      </c>
      <c r="BT144" s="29">
        <v>0</v>
      </c>
      <c r="BU144" s="29">
        <v>0</v>
      </c>
      <c r="BV144" s="29">
        <v>0</v>
      </c>
      <c r="BW144" s="29">
        <v>0</v>
      </c>
      <c r="BX144" s="29">
        <v>0</v>
      </c>
      <c r="BY144" s="29">
        <v>0</v>
      </c>
      <c r="BZ144" s="29">
        <v>0</v>
      </c>
      <c r="CA144" s="29">
        <v>0</v>
      </c>
      <c r="CB144" s="29">
        <v>0</v>
      </c>
      <c r="CC144" s="29">
        <v>0</v>
      </c>
      <c r="CD144" s="29">
        <v>0</v>
      </c>
      <c r="CE144" s="29">
        <v>0</v>
      </c>
      <c r="CF144" s="29">
        <v>10771.446187596983</v>
      </c>
      <c r="CG144" s="29">
        <v>1358474.19</v>
      </c>
      <c r="CH144" s="29">
        <v>1849247.42</v>
      </c>
      <c r="CI144" s="29">
        <v>685390.33</v>
      </c>
      <c r="CJ144" s="29">
        <v>180408.71</v>
      </c>
      <c r="CK144" s="29">
        <v>0</v>
      </c>
      <c r="CL144" s="29">
        <v>0</v>
      </c>
      <c r="CM144" s="29">
        <v>139381.26999999999</v>
      </c>
      <c r="CN144" s="29">
        <v>12513.03</v>
      </c>
      <c r="CO144" s="29">
        <v>139075.32999999999</v>
      </c>
      <c r="CP144" s="29">
        <v>11790</v>
      </c>
      <c r="CQ144" s="29">
        <v>1625</v>
      </c>
      <c r="CR144" s="29">
        <v>2555643.67</v>
      </c>
      <c r="CS144" s="29">
        <v>151636.09</v>
      </c>
      <c r="CT144" s="29">
        <v>17011.150000000001</v>
      </c>
      <c r="CU144" s="5">
        <v>1.77</v>
      </c>
      <c r="CV144" s="5">
        <v>3.96</v>
      </c>
      <c r="CW144" s="5">
        <v>8.1959999999999997</v>
      </c>
      <c r="CX144" s="5">
        <v>0.68500000000000005</v>
      </c>
      <c r="CY144" s="5">
        <v>1.5229999999999999</v>
      </c>
      <c r="CZ144" s="5">
        <v>0.371</v>
      </c>
      <c r="DA144" s="5" t="s">
        <v>430</v>
      </c>
      <c r="DB144" s="13">
        <v>603239563</v>
      </c>
      <c r="DC144" s="13">
        <v>33057644</v>
      </c>
      <c r="DD144" s="13">
        <v>22173576</v>
      </c>
      <c r="DE144" s="4">
        <v>48</v>
      </c>
      <c r="DF144" s="4">
        <v>329</v>
      </c>
      <c r="DG144" s="6">
        <v>42</v>
      </c>
      <c r="DH144" s="6">
        <v>5.95</v>
      </c>
      <c r="DI144" s="6">
        <v>312.18</v>
      </c>
      <c r="DJ144" s="5">
        <v>0</v>
      </c>
      <c r="DK144" s="41">
        <v>0.215</v>
      </c>
      <c r="DL144" s="41">
        <f>DE144/DF144</f>
        <v>0.1458966565349544</v>
      </c>
      <c r="DM144" s="4">
        <f>DF144/(DY144+DZ144)</f>
        <v>11.609033168666198</v>
      </c>
      <c r="DN144" s="41">
        <f>(DQ144+DR144)/(DT144+DU144)</f>
        <v>0.95635133789214299</v>
      </c>
      <c r="DO144" s="43">
        <v>17</v>
      </c>
      <c r="DP144" s="28">
        <v>17.646706586826348</v>
      </c>
      <c r="DQ144" s="28">
        <v>205.97355178744962</v>
      </c>
      <c r="DR144" s="28">
        <v>90.160349484694649</v>
      </c>
      <c r="DS144" s="28">
        <v>17.646706586826348</v>
      </c>
      <c r="DT144" s="28">
        <v>214.97255887141955</v>
      </c>
      <c r="DU144" s="28">
        <v>94.67713736348253</v>
      </c>
      <c r="DV144" s="54">
        <v>41862.75096680042</v>
      </c>
      <c r="DW144" s="55">
        <v>17.193548387096776</v>
      </c>
      <c r="DX144" s="56">
        <v>0.22580645161290322</v>
      </c>
      <c r="DY144" s="55">
        <v>28.339999999999996</v>
      </c>
      <c r="DZ144" s="55">
        <v>0</v>
      </c>
      <c r="EA144" s="44">
        <v>20.636399999999998</v>
      </c>
      <c r="EB144" s="44">
        <v>20.181799999999999</v>
      </c>
      <c r="EC144" s="44">
        <v>22.181799999999999</v>
      </c>
      <c r="ED144" s="44">
        <v>20.545500000000001</v>
      </c>
      <c r="EE144" s="44">
        <v>21</v>
      </c>
      <c r="EF144" s="45">
        <v>11</v>
      </c>
      <c r="EG144" s="53">
        <v>1298636.94</v>
      </c>
      <c r="EH144" s="53">
        <v>31796.97</v>
      </c>
      <c r="EI144" s="53">
        <v>0</v>
      </c>
      <c r="EJ144" s="53">
        <v>100275.53</v>
      </c>
      <c r="EK144" s="53">
        <v>238081.05</v>
      </c>
      <c r="EL144" s="53">
        <v>60582.03</v>
      </c>
      <c r="EM144" s="53">
        <v>1210</v>
      </c>
      <c r="EN144" s="53">
        <v>91171.55</v>
      </c>
      <c r="EO144" s="53">
        <v>90710.73</v>
      </c>
      <c r="EP144" s="53">
        <v>48067.34</v>
      </c>
      <c r="EQ144" s="53">
        <v>2160</v>
      </c>
      <c r="ER144" s="53">
        <v>0</v>
      </c>
      <c r="ES144" s="53">
        <v>0</v>
      </c>
      <c r="ET144" s="53">
        <v>74177.95</v>
      </c>
      <c r="EU144" s="53">
        <v>367187.32</v>
      </c>
      <c r="EV144" s="53">
        <v>6338.45</v>
      </c>
      <c r="EW144" s="53">
        <v>0</v>
      </c>
      <c r="EX144" s="53">
        <v>29326.73</v>
      </c>
      <c r="EY144" s="53">
        <v>83368.260000000009</v>
      </c>
      <c r="EZ144" s="53">
        <v>29219.11</v>
      </c>
      <c r="FA144" s="53">
        <v>92.56</v>
      </c>
      <c r="FB144" s="53">
        <v>30964.83</v>
      </c>
      <c r="FC144" s="53">
        <v>14231.96</v>
      </c>
      <c r="FD144" s="53">
        <v>21983.21</v>
      </c>
      <c r="FE144" s="53">
        <v>294.87</v>
      </c>
      <c r="FF144" s="53">
        <v>0</v>
      </c>
      <c r="FG144" s="53">
        <v>0</v>
      </c>
      <c r="FH144" s="53">
        <v>8003.67</v>
      </c>
      <c r="FI144" s="53">
        <v>124800.12000000001</v>
      </c>
      <c r="FJ144" s="53">
        <v>54</v>
      </c>
      <c r="FK144" s="53">
        <v>0</v>
      </c>
      <c r="FL144" s="53">
        <v>157129.26</v>
      </c>
      <c r="FM144" s="53">
        <v>45472.800000000003</v>
      </c>
      <c r="FN144" s="53">
        <v>17098.990000000002</v>
      </c>
      <c r="FO144" s="53">
        <v>0</v>
      </c>
      <c r="FP144" s="53">
        <v>152145.73000000001</v>
      </c>
      <c r="FQ144" s="53">
        <v>49060.79</v>
      </c>
      <c r="FR144" s="53">
        <v>15477.42</v>
      </c>
      <c r="FS144" s="53">
        <v>0</v>
      </c>
      <c r="FT144" s="53">
        <v>0</v>
      </c>
      <c r="FU144" s="53">
        <v>0</v>
      </c>
      <c r="FV144" s="53">
        <v>20562.45</v>
      </c>
      <c r="FW144" s="53">
        <v>181783.72999999998</v>
      </c>
      <c r="FX144" s="53">
        <v>466.94</v>
      </c>
      <c r="FY144" s="53">
        <v>0</v>
      </c>
      <c r="FZ144" s="53">
        <v>10074.279999999999</v>
      </c>
      <c r="GA144" s="53">
        <v>3903.7</v>
      </c>
      <c r="GB144" s="53">
        <v>1086.8</v>
      </c>
      <c r="GC144" s="53">
        <v>0</v>
      </c>
      <c r="GD144" s="53">
        <v>37086.660000000003</v>
      </c>
      <c r="GE144" s="53">
        <v>33082.69</v>
      </c>
      <c r="GF144" s="53">
        <v>82453.2</v>
      </c>
      <c r="GG144" s="53">
        <v>990</v>
      </c>
      <c r="GH144" s="53">
        <v>0</v>
      </c>
      <c r="GI144" s="53">
        <v>0</v>
      </c>
      <c r="GJ144" s="53">
        <v>25395.8</v>
      </c>
      <c r="GK144" s="53">
        <v>0</v>
      </c>
      <c r="GL144" s="53">
        <v>0</v>
      </c>
      <c r="GM144" s="53">
        <v>0</v>
      </c>
      <c r="GN144" s="53">
        <v>440.06</v>
      </c>
      <c r="GO144" s="53">
        <v>0</v>
      </c>
      <c r="GP144" s="53">
        <v>0</v>
      </c>
      <c r="GQ144" s="53">
        <v>2462277.67</v>
      </c>
      <c r="GR144" s="53">
        <v>0</v>
      </c>
      <c r="GS144" s="53">
        <v>17500</v>
      </c>
      <c r="GT144" s="53">
        <v>10230.790000000001</v>
      </c>
      <c r="GU144" s="53">
        <v>0</v>
      </c>
      <c r="GV144" s="53">
        <v>0</v>
      </c>
      <c r="GW144" s="53">
        <v>0</v>
      </c>
      <c r="GX144" s="53">
        <v>0</v>
      </c>
      <c r="GY144" s="53">
        <v>10399.749999999998</v>
      </c>
      <c r="GZ144" s="53">
        <v>0</v>
      </c>
      <c r="HA144" s="53">
        <v>0</v>
      </c>
      <c r="HB144" s="53">
        <v>4540.29</v>
      </c>
      <c r="HC144" s="53">
        <v>53969.23</v>
      </c>
      <c r="HD144" s="53">
        <v>916.68</v>
      </c>
      <c r="HE144" s="53">
        <v>0</v>
      </c>
      <c r="HF144" s="53">
        <v>0</v>
      </c>
      <c r="HG144" s="53">
        <v>84.2</v>
      </c>
      <c r="HH144" s="53">
        <v>1685.8</v>
      </c>
      <c r="HI144" s="53">
        <v>0</v>
      </c>
      <c r="HJ144" s="53">
        <v>0</v>
      </c>
      <c r="HK144" s="53">
        <v>158278.44</v>
      </c>
      <c r="HL144" s="53">
        <v>4571.3900000000003</v>
      </c>
    </row>
    <row r="145" spans="1:220" ht="18" customHeight="1" x14ac:dyDescent="0.3">
      <c r="A145" s="2">
        <v>49007</v>
      </c>
      <c r="B145" s="3" t="s">
        <v>155</v>
      </c>
      <c r="C145" s="3" t="s">
        <v>544</v>
      </c>
      <c r="D145" s="6">
        <v>165.11627048</v>
      </c>
      <c r="E145" s="15" t="s">
        <v>149</v>
      </c>
      <c r="F145" s="4">
        <v>1401</v>
      </c>
      <c r="G145" s="29">
        <v>3135767.98</v>
      </c>
      <c r="H145" s="29">
        <v>43476.28</v>
      </c>
      <c r="I145" s="29">
        <v>6420517.8499999996</v>
      </c>
      <c r="J145" s="29">
        <v>231619.3</v>
      </c>
      <c r="K145" s="29">
        <v>1984667.27</v>
      </c>
      <c r="L145" s="29">
        <v>0</v>
      </c>
      <c r="M145" s="29">
        <v>0</v>
      </c>
      <c r="N145" s="29">
        <v>84021.84</v>
      </c>
      <c r="O145" s="29">
        <v>1020498.35</v>
      </c>
      <c r="P145" s="29">
        <v>0</v>
      </c>
      <c r="Q145" s="29">
        <v>459985</v>
      </c>
      <c r="R145" s="29">
        <v>304150.8</v>
      </c>
      <c r="S145" s="29">
        <v>8376.85</v>
      </c>
      <c r="T145" s="29">
        <v>0</v>
      </c>
      <c r="U145" s="29">
        <v>0</v>
      </c>
      <c r="V145" s="29">
        <v>0</v>
      </c>
      <c r="W145" s="29">
        <v>5626415</v>
      </c>
      <c r="X145" s="29">
        <v>0</v>
      </c>
      <c r="Y145" s="29">
        <v>459985</v>
      </c>
      <c r="Z145" s="29">
        <v>0</v>
      </c>
      <c r="AA145" s="29">
        <v>59361</v>
      </c>
      <c r="AB145" s="29">
        <v>5097932.68</v>
      </c>
      <c r="AC145" s="29">
        <v>0</v>
      </c>
      <c r="AD145" s="29">
        <v>0</v>
      </c>
      <c r="AE145" s="29">
        <v>173308.35</v>
      </c>
      <c r="AF145" s="29">
        <v>0</v>
      </c>
      <c r="AG145" s="29">
        <v>0</v>
      </c>
      <c r="AH145" s="29">
        <v>1148314.25</v>
      </c>
      <c r="AI145" s="29">
        <v>47537.14</v>
      </c>
      <c r="AJ145" s="29">
        <v>0</v>
      </c>
      <c r="AK145" s="29">
        <v>0</v>
      </c>
      <c r="AL145" s="29">
        <v>0</v>
      </c>
      <c r="AM145" s="29">
        <v>0</v>
      </c>
      <c r="AN145" s="29">
        <v>898154.41</v>
      </c>
      <c r="AO145" s="29">
        <v>981459.17999999993</v>
      </c>
      <c r="AP145" s="29">
        <v>239469.12</v>
      </c>
      <c r="AQ145" s="29">
        <v>0</v>
      </c>
      <c r="AR145" s="29">
        <v>1305491.8799999999</v>
      </c>
      <c r="AS145" s="29">
        <v>431281.01</v>
      </c>
      <c r="AT145" s="29">
        <v>13770.210000000001</v>
      </c>
      <c r="AU145" s="29">
        <v>0</v>
      </c>
      <c r="AV145" s="29">
        <v>0</v>
      </c>
      <c r="AW145" s="29">
        <v>0</v>
      </c>
      <c r="AX145" s="29">
        <v>387282.05</v>
      </c>
      <c r="AY145" s="29">
        <v>95278.29</v>
      </c>
      <c r="AZ145" s="29">
        <v>0</v>
      </c>
      <c r="BA145" s="29">
        <v>0</v>
      </c>
      <c r="BB145" s="29">
        <v>180541.91</v>
      </c>
      <c r="BC145" s="29">
        <v>25475.73</v>
      </c>
      <c r="BD145" s="29">
        <v>46654</v>
      </c>
      <c r="BE145" s="29">
        <v>0</v>
      </c>
      <c r="BF145" s="29">
        <v>0</v>
      </c>
      <c r="BG145" s="29">
        <v>0</v>
      </c>
      <c r="BH145" s="29">
        <v>853326.16</v>
      </c>
      <c r="BI145" s="29">
        <v>59416.409999999996</v>
      </c>
      <c r="BJ145" s="29">
        <v>344682.41</v>
      </c>
      <c r="BK145" s="29">
        <v>116304.93</v>
      </c>
      <c r="BL145" s="29">
        <v>0</v>
      </c>
      <c r="BM145" s="29">
        <v>0</v>
      </c>
      <c r="BN145" s="29">
        <v>0</v>
      </c>
      <c r="BO145" s="29">
        <v>62526.720000000001</v>
      </c>
      <c r="BP145" s="29">
        <v>0</v>
      </c>
      <c r="BQ145" s="29">
        <v>0</v>
      </c>
      <c r="BR145" s="29">
        <v>0</v>
      </c>
      <c r="BS145" s="29">
        <v>0</v>
      </c>
      <c r="BT145" s="29">
        <v>0</v>
      </c>
      <c r="BU145" s="29">
        <v>0</v>
      </c>
      <c r="BV145" s="29">
        <v>0</v>
      </c>
      <c r="BW145" s="29">
        <v>0</v>
      </c>
      <c r="BX145" s="29">
        <v>0</v>
      </c>
      <c r="BY145" s="29">
        <v>0</v>
      </c>
      <c r="BZ145" s="29">
        <v>0</v>
      </c>
      <c r="CA145" s="29">
        <v>0</v>
      </c>
      <c r="CB145" s="29">
        <v>0</v>
      </c>
      <c r="CC145" s="29">
        <v>36654.120000000003</v>
      </c>
      <c r="CD145" s="29">
        <v>0</v>
      </c>
      <c r="CE145" s="29">
        <v>0</v>
      </c>
      <c r="CF145" s="29">
        <v>7805.3727171997007</v>
      </c>
      <c r="CG145" s="29">
        <v>1789187.34</v>
      </c>
      <c r="CH145" s="29">
        <v>4056350.14</v>
      </c>
      <c r="CI145" s="29">
        <v>381608.57</v>
      </c>
      <c r="CJ145" s="29">
        <v>390540.89</v>
      </c>
      <c r="CK145" s="29">
        <v>0</v>
      </c>
      <c r="CL145" s="29">
        <v>0</v>
      </c>
      <c r="CM145" s="29">
        <v>735738.6</v>
      </c>
      <c r="CN145" s="29">
        <v>0</v>
      </c>
      <c r="CO145" s="29">
        <v>831037.5</v>
      </c>
      <c r="CP145" s="29">
        <v>228082.09</v>
      </c>
      <c r="CQ145" s="29">
        <v>731882.5</v>
      </c>
      <c r="CR145" s="29">
        <v>0</v>
      </c>
      <c r="CS145" s="29">
        <v>789412.17</v>
      </c>
      <c r="CT145" s="29">
        <v>211321.18</v>
      </c>
      <c r="CU145" s="5">
        <v>1.7629999999999999</v>
      </c>
      <c r="CV145" s="5">
        <v>3.9450000000000003</v>
      </c>
      <c r="CW145" s="5">
        <v>8.1630000000000003</v>
      </c>
      <c r="CX145" s="5">
        <v>1.5669999999999999</v>
      </c>
      <c r="CY145" s="5">
        <v>1.6359999999999999</v>
      </c>
      <c r="CZ145" s="5">
        <v>1.002</v>
      </c>
      <c r="DA145" s="5" t="s">
        <v>430</v>
      </c>
      <c r="DB145" s="13">
        <v>161628909</v>
      </c>
      <c r="DC145" s="13">
        <v>386903880</v>
      </c>
      <c r="DD145" s="13">
        <v>122498397</v>
      </c>
      <c r="DE145" s="4">
        <v>212</v>
      </c>
      <c r="DF145" s="4">
        <v>1401</v>
      </c>
      <c r="DG145" s="6">
        <v>131</v>
      </c>
      <c r="DH145" s="6">
        <v>38</v>
      </c>
      <c r="DI145" s="6">
        <v>1410.25</v>
      </c>
      <c r="DJ145" s="5">
        <v>3.5000000000000003E-2</v>
      </c>
      <c r="DK145" s="41">
        <v>0.16800000000000001</v>
      </c>
      <c r="DL145" s="41">
        <f>DE145/DF145</f>
        <v>0.15132048536759457</v>
      </c>
      <c r="DM145" s="4">
        <f>DF145/(DY145+DZ145)</f>
        <v>15.582248915582252</v>
      </c>
      <c r="DN145" s="41">
        <f>(DQ145+DR145)/(DT145+DU145)</f>
        <v>0.90302686375938868</v>
      </c>
      <c r="DO145" s="43">
        <v>103</v>
      </c>
      <c r="DP145" s="28">
        <v>0</v>
      </c>
      <c r="DQ145" s="28">
        <v>842.41498502994</v>
      </c>
      <c r="DR145" s="28">
        <v>423.73547305389206</v>
      </c>
      <c r="DS145" s="28">
        <v>0</v>
      </c>
      <c r="DT145" s="28">
        <v>963.08233532934139</v>
      </c>
      <c r="DU145" s="28">
        <v>439.03592814371262</v>
      </c>
      <c r="DV145" s="54">
        <v>48379.286488294325</v>
      </c>
      <c r="DW145" s="55">
        <v>14.064516129032258</v>
      </c>
      <c r="DX145" s="56">
        <v>0.34408602150537637</v>
      </c>
      <c r="DY145" s="55">
        <v>89.909999999999982</v>
      </c>
      <c r="DZ145" s="55">
        <v>0</v>
      </c>
      <c r="EA145" s="44">
        <v>22.3718</v>
      </c>
      <c r="EB145" s="44">
        <v>21.243600000000001</v>
      </c>
      <c r="EC145" s="44">
        <v>23.140999999999998</v>
      </c>
      <c r="ED145" s="44">
        <v>22.833300000000001</v>
      </c>
      <c r="EE145" s="44">
        <v>22.5</v>
      </c>
      <c r="EF145" s="45">
        <v>78</v>
      </c>
      <c r="EG145" s="53">
        <v>4721768.6600000011</v>
      </c>
      <c r="EH145" s="53">
        <v>37495.19</v>
      </c>
      <c r="EI145" s="53">
        <v>0</v>
      </c>
      <c r="EJ145" s="53">
        <v>790881.71</v>
      </c>
      <c r="EK145" s="53">
        <v>791601.35</v>
      </c>
      <c r="EL145" s="53">
        <v>175691.02</v>
      </c>
      <c r="EM145" s="53">
        <v>0</v>
      </c>
      <c r="EN145" s="53">
        <v>467529.04</v>
      </c>
      <c r="EO145" s="53">
        <v>252072.78</v>
      </c>
      <c r="EP145" s="53">
        <v>299189.13</v>
      </c>
      <c r="EQ145" s="53">
        <v>149594.91</v>
      </c>
      <c r="ER145" s="53">
        <v>34049.339999999997</v>
      </c>
      <c r="ES145" s="53">
        <v>0</v>
      </c>
      <c r="ET145" s="53">
        <v>239991.9</v>
      </c>
      <c r="EU145" s="53">
        <v>1060695.8999999999</v>
      </c>
      <c r="EV145" s="53">
        <v>8500.76</v>
      </c>
      <c r="EW145" s="53">
        <v>0</v>
      </c>
      <c r="EX145" s="53">
        <v>162008.94</v>
      </c>
      <c r="EY145" s="53">
        <v>177789.36</v>
      </c>
      <c r="EZ145" s="53">
        <v>31785.68</v>
      </c>
      <c r="FA145" s="53">
        <v>0</v>
      </c>
      <c r="FB145" s="53">
        <v>144066.46</v>
      </c>
      <c r="FC145" s="53">
        <v>54341.19</v>
      </c>
      <c r="FD145" s="53">
        <v>68447.56</v>
      </c>
      <c r="FE145" s="53">
        <v>26555.88</v>
      </c>
      <c r="FF145" s="53">
        <v>2604.7800000000002</v>
      </c>
      <c r="FG145" s="53">
        <v>0</v>
      </c>
      <c r="FH145" s="53">
        <v>31582.450000000004</v>
      </c>
      <c r="FI145" s="53">
        <v>321169.56</v>
      </c>
      <c r="FJ145" s="53">
        <v>887.04</v>
      </c>
      <c r="FK145" s="53">
        <v>0</v>
      </c>
      <c r="FL145" s="53">
        <v>239985.58000000002</v>
      </c>
      <c r="FM145" s="53">
        <v>72843.72</v>
      </c>
      <c r="FN145" s="53">
        <v>15665.71</v>
      </c>
      <c r="FO145" s="53">
        <v>17483.25</v>
      </c>
      <c r="FP145" s="53">
        <v>569252.76</v>
      </c>
      <c r="FQ145" s="53">
        <v>93425.52</v>
      </c>
      <c r="FR145" s="53">
        <v>46798.52</v>
      </c>
      <c r="FS145" s="53">
        <v>15822.43</v>
      </c>
      <c r="FT145" s="53">
        <v>0</v>
      </c>
      <c r="FU145" s="53">
        <v>0</v>
      </c>
      <c r="FV145" s="53">
        <v>78084.56</v>
      </c>
      <c r="FW145" s="53">
        <v>296371.58999999997</v>
      </c>
      <c r="FX145" s="53">
        <v>654.15</v>
      </c>
      <c r="FY145" s="53">
        <v>0</v>
      </c>
      <c r="FZ145" s="53">
        <v>130499.72</v>
      </c>
      <c r="GA145" s="53">
        <v>16126.51</v>
      </c>
      <c r="GB145" s="53">
        <v>15326.21</v>
      </c>
      <c r="GC145" s="53">
        <v>29518.22</v>
      </c>
      <c r="GD145" s="53">
        <v>95882.17</v>
      </c>
      <c r="GE145" s="53">
        <v>73732.239999999991</v>
      </c>
      <c r="GF145" s="53">
        <v>368416.37000000005</v>
      </c>
      <c r="GG145" s="53">
        <v>19307.96</v>
      </c>
      <c r="GH145" s="53">
        <v>0</v>
      </c>
      <c r="GI145" s="53">
        <v>0</v>
      </c>
      <c r="GJ145" s="53">
        <v>55139.149999999994</v>
      </c>
      <c r="GK145" s="53">
        <v>19549.57</v>
      </c>
      <c r="GL145" s="53">
        <v>0</v>
      </c>
      <c r="GM145" s="53">
        <v>0</v>
      </c>
      <c r="GN145" s="53">
        <v>7319.16</v>
      </c>
      <c r="GO145" s="53">
        <v>0</v>
      </c>
      <c r="GP145" s="53">
        <v>0</v>
      </c>
      <c r="GQ145" s="53">
        <v>133540.44</v>
      </c>
      <c r="GR145" s="53">
        <v>12694.69</v>
      </c>
      <c r="GS145" s="53">
        <v>46654</v>
      </c>
      <c r="GT145" s="53">
        <v>0</v>
      </c>
      <c r="GU145" s="53">
        <v>0</v>
      </c>
      <c r="GV145" s="53">
        <v>0</v>
      </c>
      <c r="GW145" s="53">
        <v>0</v>
      </c>
      <c r="GX145" s="53">
        <v>38531</v>
      </c>
      <c r="GY145" s="53">
        <v>0</v>
      </c>
      <c r="GZ145" s="53">
        <v>0</v>
      </c>
      <c r="HA145" s="53">
        <v>0</v>
      </c>
      <c r="HB145" s="53">
        <v>7420</v>
      </c>
      <c r="HC145" s="53">
        <v>39403.17</v>
      </c>
      <c r="HD145" s="53">
        <v>1000.5</v>
      </c>
      <c r="HE145" s="53">
        <v>0</v>
      </c>
      <c r="HF145" s="53">
        <v>41542.49</v>
      </c>
      <c r="HG145" s="53">
        <v>20236</v>
      </c>
      <c r="HH145" s="53">
        <v>20330.8</v>
      </c>
      <c r="HI145" s="53">
        <v>40</v>
      </c>
      <c r="HJ145" s="53">
        <v>0</v>
      </c>
      <c r="HK145" s="53">
        <v>1585208.66</v>
      </c>
      <c r="HL145" s="53">
        <v>3369.4</v>
      </c>
    </row>
    <row r="146" spans="1:220" ht="18" customHeight="1" x14ac:dyDescent="0.3">
      <c r="A146" s="2">
        <v>1003</v>
      </c>
      <c r="B146" s="3" t="s">
        <v>2</v>
      </c>
      <c r="C146" s="3" t="s">
        <v>437</v>
      </c>
      <c r="D146" s="6">
        <v>245.77899309</v>
      </c>
      <c r="E146" s="15" t="s">
        <v>1</v>
      </c>
      <c r="F146" s="4">
        <v>119</v>
      </c>
      <c r="G146" s="29">
        <v>674486.64</v>
      </c>
      <c r="H146" s="29">
        <v>10852.97</v>
      </c>
      <c r="I146" s="29">
        <v>480707.81</v>
      </c>
      <c r="J146" s="29">
        <v>49433.37</v>
      </c>
      <c r="K146" s="29">
        <v>455293.61</v>
      </c>
      <c r="L146" s="29">
        <v>0</v>
      </c>
      <c r="M146" s="29">
        <v>0</v>
      </c>
      <c r="N146" s="29">
        <v>2177.4899999999998</v>
      </c>
      <c r="O146" s="29">
        <v>128948.95</v>
      </c>
      <c r="P146" s="29">
        <v>0</v>
      </c>
      <c r="Q146" s="29">
        <v>0</v>
      </c>
      <c r="R146" s="29">
        <v>26985.74</v>
      </c>
      <c r="S146" s="29">
        <v>0</v>
      </c>
      <c r="T146" s="29">
        <v>0</v>
      </c>
      <c r="U146" s="29">
        <v>0</v>
      </c>
      <c r="V146" s="29">
        <v>0</v>
      </c>
      <c r="W146" s="29">
        <v>298156</v>
      </c>
      <c r="X146" s="29">
        <v>0</v>
      </c>
      <c r="Y146" s="29">
        <v>0</v>
      </c>
      <c r="Z146" s="29">
        <v>0</v>
      </c>
      <c r="AA146" s="29">
        <v>52872</v>
      </c>
      <c r="AB146" s="29">
        <v>737263.53999999992</v>
      </c>
      <c r="AC146" s="29">
        <v>26587.52</v>
      </c>
      <c r="AD146" s="29">
        <v>0</v>
      </c>
      <c r="AE146" s="29">
        <v>22981</v>
      </c>
      <c r="AF146" s="29">
        <v>0</v>
      </c>
      <c r="AG146" s="29">
        <v>0</v>
      </c>
      <c r="AH146" s="29">
        <v>92084.46</v>
      </c>
      <c r="AI146" s="29">
        <v>3040.57</v>
      </c>
      <c r="AJ146" s="29">
        <v>0</v>
      </c>
      <c r="AK146" s="29">
        <v>0</v>
      </c>
      <c r="AL146" s="29">
        <v>0</v>
      </c>
      <c r="AM146" s="29">
        <v>0</v>
      </c>
      <c r="AN146" s="29">
        <v>50937.25</v>
      </c>
      <c r="AO146" s="29">
        <v>158860.18</v>
      </c>
      <c r="AP146" s="29">
        <v>51113.05</v>
      </c>
      <c r="AQ146" s="29">
        <v>0</v>
      </c>
      <c r="AR146" s="29">
        <v>207326.33</v>
      </c>
      <c r="AS146" s="29">
        <v>86019.54</v>
      </c>
      <c r="AT146" s="29">
        <v>4423.99</v>
      </c>
      <c r="AU146" s="29">
        <v>0</v>
      </c>
      <c r="AV146" s="29">
        <v>0</v>
      </c>
      <c r="AW146" s="29">
        <v>0</v>
      </c>
      <c r="AX146" s="29">
        <v>75311.37999999999</v>
      </c>
      <c r="AY146" s="29">
        <v>0</v>
      </c>
      <c r="AZ146" s="29">
        <v>0</v>
      </c>
      <c r="BA146" s="29">
        <v>3950</v>
      </c>
      <c r="BB146" s="29">
        <v>0</v>
      </c>
      <c r="BC146" s="29">
        <v>512172.4</v>
      </c>
      <c r="BD146" s="29">
        <v>49799</v>
      </c>
      <c r="BE146" s="29">
        <v>11827.3</v>
      </c>
      <c r="BF146" s="29">
        <v>0</v>
      </c>
      <c r="BG146" s="29">
        <v>0</v>
      </c>
      <c r="BH146" s="29">
        <v>0</v>
      </c>
      <c r="BI146" s="29">
        <v>16818.46</v>
      </c>
      <c r="BJ146" s="29">
        <v>56873.09</v>
      </c>
      <c r="BK146" s="29">
        <v>10219.629999999999</v>
      </c>
      <c r="BL146" s="29">
        <v>0</v>
      </c>
      <c r="BM146" s="29">
        <v>0</v>
      </c>
      <c r="BN146" s="29">
        <v>0</v>
      </c>
      <c r="BO146" s="29">
        <v>0</v>
      </c>
      <c r="BP146" s="29">
        <v>5288</v>
      </c>
      <c r="BQ146" s="29">
        <v>0</v>
      </c>
      <c r="BR146" s="29">
        <v>0</v>
      </c>
      <c r="BS146" s="29">
        <v>0</v>
      </c>
      <c r="BT146" s="29">
        <v>0</v>
      </c>
      <c r="BU146" s="29">
        <v>0</v>
      </c>
      <c r="BV146" s="29">
        <v>0</v>
      </c>
      <c r="BW146" s="29">
        <v>0</v>
      </c>
      <c r="BX146" s="29">
        <v>0</v>
      </c>
      <c r="BY146" s="29">
        <v>0</v>
      </c>
      <c r="BZ146" s="29">
        <v>0</v>
      </c>
      <c r="CA146" s="29">
        <v>0</v>
      </c>
      <c r="CB146" s="29">
        <v>0</v>
      </c>
      <c r="CC146" s="29">
        <v>0</v>
      </c>
      <c r="CD146" s="29">
        <v>0</v>
      </c>
      <c r="CE146" s="29">
        <v>0</v>
      </c>
      <c r="CF146" s="29">
        <v>12866.414268841956</v>
      </c>
      <c r="CG146" s="29">
        <v>906690.49</v>
      </c>
      <c r="CH146" s="29">
        <v>807911.73</v>
      </c>
      <c r="CI146" s="29">
        <v>204139.71</v>
      </c>
      <c r="CJ146" s="29">
        <v>0</v>
      </c>
      <c r="CK146" s="29">
        <v>0</v>
      </c>
      <c r="CL146" s="29">
        <v>0</v>
      </c>
      <c r="CM146" s="29">
        <v>370173.02</v>
      </c>
      <c r="CN146" s="29">
        <v>0</v>
      </c>
      <c r="CO146" s="29">
        <v>105173.17</v>
      </c>
      <c r="CP146" s="29">
        <v>13301.34</v>
      </c>
      <c r="CQ146" s="29">
        <v>357850</v>
      </c>
      <c r="CR146" s="29">
        <v>91627.96</v>
      </c>
      <c r="CS146" s="29">
        <v>124364.17</v>
      </c>
      <c r="CT146" s="29">
        <v>11956.05</v>
      </c>
      <c r="CU146" s="5">
        <v>2.0209999999999999</v>
      </c>
      <c r="CV146" s="5">
        <v>4.5220000000000002</v>
      </c>
      <c r="CW146" s="5">
        <v>9.3580000000000005</v>
      </c>
      <c r="CX146" s="5">
        <v>0.5</v>
      </c>
      <c r="CY146" s="5">
        <v>1.5580000000000001</v>
      </c>
      <c r="CZ146" s="5">
        <v>1.4419999999999999</v>
      </c>
      <c r="DA146" s="5" t="s">
        <v>430</v>
      </c>
      <c r="DB146" s="13">
        <v>228389155</v>
      </c>
      <c r="DC146" s="13">
        <v>13528917</v>
      </c>
      <c r="DD146" s="13">
        <v>8195796</v>
      </c>
      <c r="DE146" s="4">
        <v>11</v>
      </c>
      <c r="DF146" s="4">
        <v>129</v>
      </c>
      <c r="DG146" s="6">
        <v>9</v>
      </c>
      <c r="DH146" s="6">
        <v>4</v>
      </c>
      <c r="DI146" s="6">
        <v>119</v>
      </c>
      <c r="DJ146" s="5">
        <v>0</v>
      </c>
      <c r="DK146" s="41">
        <v>0.47100000000000003</v>
      </c>
      <c r="DL146" s="41">
        <f>DE146/DF146</f>
        <v>8.5271317829457363E-2</v>
      </c>
      <c r="DM146" s="4">
        <f>DF146/(DY146+DZ146)</f>
        <v>9.706546275395036</v>
      </c>
      <c r="DN146" s="41">
        <f>(DQ146+DR146)/(DT146+DU146)</f>
        <v>0.95234605330844257</v>
      </c>
      <c r="DO146" s="43">
        <v>5</v>
      </c>
      <c r="DP146" s="28">
        <v>9.7857142857142847</v>
      </c>
      <c r="DQ146" s="28">
        <v>84.161243078626796</v>
      </c>
      <c r="DR146" s="28">
        <v>29.111249999999998</v>
      </c>
      <c r="DS146" s="28">
        <v>9.7857142857142847</v>
      </c>
      <c r="DT146" s="28">
        <v>87.940476190476204</v>
      </c>
      <c r="DU146" s="28">
        <v>31</v>
      </c>
      <c r="DV146" s="54">
        <v>43354.326561324306</v>
      </c>
      <c r="DW146" s="55">
        <v>15.866666666666667</v>
      </c>
      <c r="DX146" s="56">
        <v>0.4</v>
      </c>
      <c r="DY146" s="55">
        <v>13.289999999999997</v>
      </c>
      <c r="DZ146" s="55">
        <v>0</v>
      </c>
      <c r="EA146" s="44"/>
      <c r="EB146" s="44"/>
      <c r="EC146" s="44"/>
      <c r="ED146" s="44"/>
      <c r="EE146" s="44"/>
      <c r="EF146" s="45">
        <v>1</v>
      </c>
      <c r="EG146" s="53">
        <v>651586.80000000005</v>
      </c>
      <c r="EH146" s="53">
        <v>23143.620000000003</v>
      </c>
      <c r="EI146" s="53">
        <v>0</v>
      </c>
      <c r="EJ146" s="53">
        <v>41488.089999999997</v>
      </c>
      <c r="EK146" s="53">
        <v>116027.01000000001</v>
      </c>
      <c r="EL146" s="53">
        <v>34870</v>
      </c>
      <c r="EM146" s="53">
        <v>0</v>
      </c>
      <c r="EN146" s="53">
        <v>47246.19</v>
      </c>
      <c r="EO146" s="53">
        <v>23865.919999999998</v>
      </c>
      <c r="EP146" s="53">
        <v>35983.25</v>
      </c>
      <c r="EQ146" s="53">
        <v>9113.2199999999993</v>
      </c>
      <c r="ER146" s="53">
        <v>0</v>
      </c>
      <c r="ES146" s="53">
        <v>0</v>
      </c>
      <c r="ET146" s="53">
        <v>37895.4</v>
      </c>
      <c r="EU146" s="53">
        <v>142984.42000000001</v>
      </c>
      <c r="EV146" s="53">
        <v>6194.7599999999993</v>
      </c>
      <c r="EW146" s="53">
        <v>0</v>
      </c>
      <c r="EX146" s="53">
        <v>8423.01</v>
      </c>
      <c r="EY146" s="53">
        <v>15082.579999999998</v>
      </c>
      <c r="EZ146" s="53">
        <v>10452.5</v>
      </c>
      <c r="FA146" s="53">
        <v>0</v>
      </c>
      <c r="FB146" s="53">
        <v>10926.72</v>
      </c>
      <c r="FC146" s="53">
        <v>3696.7</v>
      </c>
      <c r="FD146" s="53">
        <v>9834.43</v>
      </c>
      <c r="FE146" s="53">
        <v>1243.67</v>
      </c>
      <c r="FF146" s="53">
        <v>0</v>
      </c>
      <c r="FG146" s="53">
        <v>0</v>
      </c>
      <c r="FH146" s="53">
        <v>4153.87</v>
      </c>
      <c r="FI146" s="53">
        <v>13958.67</v>
      </c>
      <c r="FJ146" s="53">
        <v>0</v>
      </c>
      <c r="FK146" s="53">
        <v>0</v>
      </c>
      <c r="FL146" s="53">
        <v>57776.34</v>
      </c>
      <c r="FM146" s="53">
        <v>29146.159999999996</v>
      </c>
      <c r="FN146" s="53">
        <v>4161.25</v>
      </c>
      <c r="FO146" s="53">
        <v>0</v>
      </c>
      <c r="FP146" s="53">
        <v>104221.22</v>
      </c>
      <c r="FQ146" s="53">
        <v>33949.550000000003</v>
      </c>
      <c r="FR146" s="53">
        <v>5938.77</v>
      </c>
      <c r="FS146" s="53">
        <v>0</v>
      </c>
      <c r="FT146" s="53">
        <v>0</v>
      </c>
      <c r="FU146" s="53">
        <v>0</v>
      </c>
      <c r="FV146" s="53">
        <v>15291.19</v>
      </c>
      <c r="FW146" s="53">
        <v>26137.079999999998</v>
      </c>
      <c r="FX146" s="53">
        <v>289.70999999999998</v>
      </c>
      <c r="FY146" s="53">
        <v>0</v>
      </c>
      <c r="FZ146" s="53">
        <v>67.900000000000006</v>
      </c>
      <c r="GA146" s="53">
        <v>1897.5</v>
      </c>
      <c r="GB146" s="53">
        <v>4530.1499999999996</v>
      </c>
      <c r="GC146" s="53">
        <v>0</v>
      </c>
      <c r="GD146" s="53">
        <v>14658.28</v>
      </c>
      <c r="GE146" s="53">
        <v>17738.37</v>
      </c>
      <c r="GF146" s="53">
        <v>73950.289999999994</v>
      </c>
      <c r="GG146" s="53">
        <v>1599.16</v>
      </c>
      <c r="GH146" s="53">
        <v>0</v>
      </c>
      <c r="GI146" s="53">
        <v>0</v>
      </c>
      <c r="GJ146" s="53">
        <v>3786.86</v>
      </c>
      <c r="GK146" s="53">
        <v>16177.029999999999</v>
      </c>
      <c r="GL146" s="53">
        <v>0</v>
      </c>
      <c r="GM146" s="53">
        <v>0</v>
      </c>
      <c r="GN146" s="53">
        <v>0</v>
      </c>
      <c r="GO146" s="53">
        <v>46.09</v>
      </c>
      <c r="GP146" s="53">
        <v>0</v>
      </c>
      <c r="GQ146" s="53">
        <v>91627.96</v>
      </c>
      <c r="GR146" s="53">
        <v>516948.32</v>
      </c>
      <c r="GS146" s="53">
        <v>49799</v>
      </c>
      <c r="GT146" s="53">
        <v>11827.3</v>
      </c>
      <c r="GU146" s="53">
        <v>0</v>
      </c>
      <c r="GV146" s="53">
        <v>0</v>
      </c>
      <c r="GW146" s="53">
        <v>0</v>
      </c>
      <c r="GX146" s="53">
        <v>28240.35</v>
      </c>
      <c r="GY146" s="53">
        <v>1485</v>
      </c>
      <c r="GZ146" s="53">
        <v>0</v>
      </c>
      <c r="HA146" s="53">
        <v>0</v>
      </c>
      <c r="HB146" s="53">
        <v>55</v>
      </c>
      <c r="HC146" s="53">
        <v>6880.47</v>
      </c>
      <c r="HD146" s="53">
        <v>1049.1500000000001</v>
      </c>
      <c r="HE146" s="53">
        <v>0</v>
      </c>
      <c r="HF146" s="53">
        <v>25498</v>
      </c>
      <c r="HG146" s="53">
        <v>6769</v>
      </c>
      <c r="HH146" s="53">
        <v>8369.42</v>
      </c>
      <c r="HI146" s="53">
        <v>0</v>
      </c>
      <c r="HJ146" s="53">
        <v>0</v>
      </c>
      <c r="HK146" s="53">
        <v>357850</v>
      </c>
      <c r="HL146" s="53">
        <v>2762.17</v>
      </c>
    </row>
    <row r="147" spans="1:220" ht="18" customHeight="1" x14ac:dyDescent="0.3">
      <c r="A147" s="2">
        <v>47001</v>
      </c>
      <c r="B147" s="3" t="s">
        <v>144</v>
      </c>
      <c r="C147" s="3" t="s">
        <v>536</v>
      </c>
      <c r="D147" s="6">
        <v>914.14549127999896</v>
      </c>
      <c r="E147" s="15" t="s">
        <v>145</v>
      </c>
      <c r="F147" s="4">
        <v>411</v>
      </c>
      <c r="G147" s="29">
        <v>473146</v>
      </c>
      <c r="H147" s="29">
        <v>8613.7800000000007</v>
      </c>
      <c r="I147" s="29">
        <v>2303659.38</v>
      </c>
      <c r="J147" s="29">
        <v>640958</v>
      </c>
      <c r="K147" s="29">
        <v>242496.51</v>
      </c>
      <c r="L147" s="29">
        <v>0</v>
      </c>
      <c r="M147" s="29">
        <v>0</v>
      </c>
      <c r="N147" s="29">
        <v>0</v>
      </c>
      <c r="O147" s="29">
        <v>245016.11</v>
      </c>
      <c r="P147" s="29">
        <v>0</v>
      </c>
      <c r="Q147" s="29">
        <v>172883</v>
      </c>
      <c r="R147" s="29">
        <v>219385.04</v>
      </c>
      <c r="S147" s="29">
        <v>265.25</v>
      </c>
      <c r="T147" s="29">
        <v>0</v>
      </c>
      <c r="U147" s="29">
        <v>0</v>
      </c>
      <c r="V147" s="29">
        <v>0</v>
      </c>
      <c r="W147" s="29">
        <v>2261785</v>
      </c>
      <c r="X147" s="29">
        <v>10595</v>
      </c>
      <c r="Y147" s="29">
        <v>172883</v>
      </c>
      <c r="Z147" s="29">
        <v>0</v>
      </c>
      <c r="AA147" s="29">
        <v>54991</v>
      </c>
      <c r="AB147" s="29">
        <v>2412597.17</v>
      </c>
      <c r="AC147" s="29">
        <v>52474.02</v>
      </c>
      <c r="AD147" s="29">
        <v>0</v>
      </c>
      <c r="AE147" s="29">
        <v>125740.76</v>
      </c>
      <c r="AF147" s="29">
        <v>0</v>
      </c>
      <c r="AG147" s="29">
        <v>0</v>
      </c>
      <c r="AH147" s="29">
        <v>587044.16</v>
      </c>
      <c r="AI147" s="29">
        <v>26504.560000000001</v>
      </c>
      <c r="AJ147" s="29">
        <v>0</v>
      </c>
      <c r="AK147" s="29">
        <v>0</v>
      </c>
      <c r="AL147" s="29">
        <v>0</v>
      </c>
      <c r="AM147" s="29">
        <v>0</v>
      </c>
      <c r="AN147" s="29">
        <v>367530.3</v>
      </c>
      <c r="AO147" s="29">
        <v>692454.27</v>
      </c>
      <c r="AP147" s="29">
        <v>103821.04</v>
      </c>
      <c r="AQ147" s="29">
        <v>0</v>
      </c>
      <c r="AR147" s="29">
        <v>621661.61</v>
      </c>
      <c r="AS147" s="29">
        <v>143980.48000000001</v>
      </c>
      <c r="AT147" s="29">
        <v>31954.85</v>
      </c>
      <c r="AU147" s="29">
        <v>785.59</v>
      </c>
      <c r="AV147" s="29">
        <v>0</v>
      </c>
      <c r="AW147" s="29">
        <v>0</v>
      </c>
      <c r="AX147" s="29">
        <v>202607.41999999998</v>
      </c>
      <c r="AY147" s="29">
        <v>56365.5</v>
      </c>
      <c r="AZ147" s="29">
        <v>1430</v>
      </c>
      <c r="BA147" s="29">
        <v>9357.56</v>
      </c>
      <c r="BB147" s="29">
        <v>0</v>
      </c>
      <c r="BC147" s="29">
        <v>42447.08</v>
      </c>
      <c r="BD147" s="29">
        <v>84502</v>
      </c>
      <c r="BE147" s="29">
        <v>6510.59</v>
      </c>
      <c r="BF147" s="29">
        <v>0</v>
      </c>
      <c r="BG147" s="29">
        <v>0</v>
      </c>
      <c r="BH147" s="29">
        <v>0</v>
      </c>
      <c r="BI147" s="29">
        <v>3837</v>
      </c>
      <c r="BJ147" s="29">
        <v>71276.800000000003</v>
      </c>
      <c r="BK147" s="29">
        <v>12212.45</v>
      </c>
      <c r="BL147" s="29">
        <v>0</v>
      </c>
      <c r="BM147" s="29">
        <v>0</v>
      </c>
      <c r="BN147" s="29">
        <v>0</v>
      </c>
      <c r="BO147" s="29">
        <v>0</v>
      </c>
      <c r="BP147" s="29">
        <v>0</v>
      </c>
      <c r="BQ147" s="29">
        <v>0</v>
      </c>
      <c r="BR147" s="29">
        <v>0</v>
      </c>
      <c r="BS147" s="29">
        <v>0</v>
      </c>
      <c r="BT147" s="29">
        <v>0</v>
      </c>
      <c r="BU147" s="29">
        <v>0</v>
      </c>
      <c r="BV147" s="29">
        <v>0</v>
      </c>
      <c r="BW147" s="29">
        <v>0</v>
      </c>
      <c r="BX147" s="29">
        <v>0</v>
      </c>
      <c r="BY147" s="29">
        <v>0</v>
      </c>
      <c r="BZ147" s="29">
        <v>0</v>
      </c>
      <c r="CA147" s="29">
        <v>0</v>
      </c>
      <c r="CB147" s="29">
        <v>0</v>
      </c>
      <c r="CC147" s="29">
        <v>19899.02</v>
      </c>
      <c r="CD147" s="29">
        <v>0</v>
      </c>
      <c r="CE147" s="29">
        <v>0</v>
      </c>
      <c r="CF147" s="29">
        <v>13282.489699290678</v>
      </c>
      <c r="CG147" s="29">
        <v>93718</v>
      </c>
      <c r="CH147" s="29">
        <v>139640.15</v>
      </c>
      <c r="CI147" s="29">
        <v>103026.26</v>
      </c>
      <c r="CJ147" s="29">
        <v>192152.7</v>
      </c>
      <c r="CK147" s="29">
        <v>5271952.17</v>
      </c>
      <c r="CL147" s="29">
        <v>2707922.81</v>
      </c>
      <c r="CM147" s="29">
        <v>0</v>
      </c>
      <c r="CN147" s="29">
        <v>0</v>
      </c>
      <c r="CO147" s="29">
        <v>257068.65</v>
      </c>
      <c r="CP147" s="29">
        <v>0</v>
      </c>
      <c r="CQ147" s="29">
        <v>0</v>
      </c>
      <c r="CR147" s="29">
        <v>0</v>
      </c>
      <c r="CS147" s="29">
        <v>278107.76</v>
      </c>
      <c r="CT147" s="29">
        <v>0</v>
      </c>
      <c r="CU147" s="5">
        <v>1.512</v>
      </c>
      <c r="CV147" s="5">
        <v>3.383</v>
      </c>
      <c r="CW147" s="5">
        <v>7.0010000000000003</v>
      </c>
      <c r="CX147" s="5">
        <v>1.5669999999999999</v>
      </c>
      <c r="CY147" s="5">
        <v>1.4990000000000001</v>
      </c>
      <c r="CZ147" s="5">
        <v>0</v>
      </c>
      <c r="DA147" s="5"/>
      <c r="DB147" s="13">
        <v>136579104</v>
      </c>
      <c r="DC147" s="13">
        <v>11990800</v>
      </c>
      <c r="DD147" s="13">
        <v>7693374</v>
      </c>
      <c r="DE147" s="4">
        <v>80</v>
      </c>
      <c r="DF147" s="4">
        <v>429</v>
      </c>
      <c r="DG147" s="6">
        <v>58</v>
      </c>
      <c r="DH147" s="6">
        <v>15</v>
      </c>
      <c r="DI147" s="6">
        <v>412</v>
      </c>
      <c r="DJ147" s="5">
        <v>7.2000000000000008E-2</v>
      </c>
      <c r="DK147" s="41"/>
      <c r="DL147" s="41">
        <f>DE147/DF147</f>
        <v>0.18648018648018649</v>
      </c>
      <c r="DM147" s="4">
        <f>DF147/(DY147+DZ147)</f>
        <v>9.4493392070484621</v>
      </c>
      <c r="DN147" s="41">
        <f>(DQ147+DR147)/(DT147+DU147)</f>
        <v>0.93412607394573621</v>
      </c>
      <c r="DO147" s="43">
        <v>28</v>
      </c>
      <c r="DP147" s="28">
        <v>21.782312925170064</v>
      </c>
      <c r="DQ147" s="28">
        <v>276.07724337107982</v>
      </c>
      <c r="DR147" s="28">
        <v>95.457483443708611</v>
      </c>
      <c r="DS147" s="28">
        <v>21.782312925170064</v>
      </c>
      <c r="DT147" s="28">
        <v>291.39072847682132</v>
      </c>
      <c r="DU147" s="28">
        <v>106.3443708609272</v>
      </c>
      <c r="DV147" s="54">
        <v>42814.843221294876</v>
      </c>
      <c r="DW147" s="55">
        <v>13.733333333333333</v>
      </c>
      <c r="DX147" s="56">
        <v>0.17777777777777778</v>
      </c>
      <c r="DY147" s="55">
        <v>44.399999999999984</v>
      </c>
      <c r="DZ147" s="55">
        <v>1</v>
      </c>
      <c r="EA147" s="44">
        <v>15.466699999999999</v>
      </c>
      <c r="EB147" s="44">
        <v>18</v>
      </c>
      <c r="EC147" s="44">
        <v>17.666699999999999</v>
      </c>
      <c r="ED147" s="44">
        <v>18</v>
      </c>
      <c r="EE147" s="44">
        <v>17.399999999999999</v>
      </c>
      <c r="EF147" s="45">
        <v>15</v>
      </c>
      <c r="EG147" s="53">
        <v>2178780.0100000002</v>
      </c>
      <c r="EH147" s="53">
        <v>56364.84</v>
      </c>
      <c r="EI147" s="53">
        <v>0</v>
      </c>
      <c r="EJ147" s="53">
        <v>243529.75</v>
      </c>
      <c r="EK147" s="53">
        <v>427864.49</v>
      </c>
      <c r="EL147" s="53">
        <v>71312.5</v>
      </c>
      <c r="EM147" s="53">
        <v>0</v>
      </c>
      <c r="EN147" s="53">
        <v>199768.99</v>
      </c>
      <c r="EO147" s="53">
        <v>65730.87</v>
      </c>
      <c r="EP147" s="53">
        <v>98557.37</v>
      </c>
      <c r="EQ147" s="53">
        <v>0</v>
      </c>
      <c r="ER147" s="53">
        <v>18484.919999999998</v>
      </c>
      <c r="ES147" s="53">
        <v>0</v>
      </c>
      <c r="ET147" s="53">
        <v>116200.24</v>
      </c>
      <c r="EU147" s="53">
        <v>669452.6100000001</v>
      </c>
      <c r="EV147" s="53">
        <v>22613.739999999998</v>
      </c>
      <c r="EW147" s="53">
        <v>0</v>
      </c>
      <c r="EX147" s="53">
        <v>73810.31</v>
      </c>
      <c r="EY147" s="53">
        <v>151676.96000000002</v>
      </c>
      <c r="EZ147" s="53">
        <v>23570.58</v>
      </c>
      <c r="FA147" s="53">
        <v>0</v>
      </c>
      <c r="FB147" s="53">
        <v>78848.69</v>
      </c>
      <c r="FC147" s="53">
        <v>19725.259999999998</v>
      </c>
      <c r="FD147" s="53">
        <v>36851.019999999997</v>
      </c>
      <c r="FE147" s="53">
        <v>0</v>
      </c>
      <c r="FF147" s="53">
        <v>1414.1</v>
      </c>
      <c r="FG147" s="53">
        <v>0</v>
      </c>
      <c r="FH147" s="53">
        <v>15934.740000000002</v>
      </c>
      <c r="FI147" s="53">
        <v>66359.289999999994</v>
      </c>
      <c r="FJ147" s="53">
        <v>0</v>
      </c>
      <c r="FK147" s="53">
        <v>0</v>
      </c>
      <c r="FL147" s="53">
        <v>143706.34</v>
      </c>
      <c r="FM147" s="53">
        <v>47536.59</v>
      </c>
      <c r="FN147" s="53">
        <v>12333.49</v>
      </c>
      <c r="FO147" s="53">
        <v>0</v>
      </c>
      <c r="FP147" s="53">
        <v>309968.75</v>
      </c>
      <c r="FQ147" s="53">
        <v>46631.95</v>
      </c>
      <c r="FR147" s="53">
        <v>26691</v>
      </c>
      <c r="FS147" s="53">
        <v>25</v>
      </c>
      <c r="FT147" s="53">
        <v>0</v>
      </c>
      <c r="FU147" s="53">
        <v>0</v>
      </c>
      <c r="FV147" s="53">
        <v>52581.96</v>
      </c>
      <c r="FW147" s="53">
        <v>210140.18</v>
      </c>
      <c r="FX147" s="53">
        <v>0</v>
      </c>
      <c r="FY147" s="53">
        <v>0</v>
      </c>
      <c r="FZ147" s="53">
        <v>33561.97</v>
      </c>
      <c r="GA147" s="53">
        <v>8533.27</v>
      </c>
      <c r="GB147" s="53">
        <v>5678.03</v>
      </c>
      <c r="GC147" s="53">
        <v>0</v>
      </c>
      <c r="GD147" s="53">
        <v>75522.259999999995</v>
      </c>
      <c r="GE147" s="53">
        <v>11892.4</v>
      </c>
      <c r="GF147" s="53">
        <v>144162.82999999999</v>
      </c>
      <c r="GG147" s="53">
        <v>760.59</v>
      </c>
      <c r="GH147" s="53">
        <v>0</v>
      </c>
      <c r="GI147" s="53">
        <v>0</v>
      </c>
      <c r="GJ147" s="53">
        <v>17036.75</v>
      </c>
      <c r="GK147" s="53">
        <v>0</v>
      </c>
      <c r="GL147" s="53">
        <v>0</v>
      </c>
      <c r="GM147" s="53">
        <v>0</v>
      </c>
      <c r="GN147" s="53">
        <v>564.23</v>
      </c>
      <c r="GO147" s="53">
        <v>0</v>
      </c>
      <c r="GP147" s="53">
        <v>0</v>
      </c>
      <c r="GQ147" s="53">
        <v>0</v>
      </c>
      <c r="GR147" s="53">
        <v>0</v>
      </c>
      <c r="GS147" s="53">
        <v>84502</v>
      </c>
      <c r="GT147" s="53">
        <v>6510.59</v>
      </c>
      <c r="GU147" s="53">
        <v>0</v>
      </c>
      <c r="GV147" s="53">
        <v>0</v>
      </c>
      <c r="GW147" s="53">
        <v>0</v>
      </c>
      <c r="GX147" s="53">
        <v>0</v>
      </c>
      <c r="GY147" s="53">
        <v>650</v>
      </c>
      <c r="GZ147" s="53">
        <v>0</v>
      </c>
      <c r="HA147" s="53">
        <v>0</v>
      </c>
      <c r="HB147" s="53">
        <v>0</v>
      </c>
      <c r="HC147" s="53">
        <v>70485.41</v>
      </c>
      <c r="HD147" s="53">
        <v>284</v>
      </c>
      <c r="HE147" s="53">
        <v>0</v>
      </c>
      <c r="HF147" s="53">
        <v>0</v>
      </c>
      <c r="HG147" s="53">
        <v>0</v>
      </c>
      <c r="HH147" s="53">
        <v>3800.39</v>
      </c>
      <c r="HI147" s="53">
        <v>0</v>
      </c>
      <c r="HJ147" s="53">
        <v>0</v>
      </c>
      <c r="HK147" s="53">
        <v>0</v>
      </c>
      <c r="HL147" s="53">
        <v>4690.7299999999996</v>
      </c>
    </row>
    <row r="148" spans="1:220" ht="18" customHeight="1" x14ac:dyDescent="0.3">
      <c r="A148" s="2">
        <v>12003</v>
      </c>
      <c r="B148" s="3" t="s">
        <v>37</v>
      </c>
      <c r="C148" s="3" t="s">
        <v>462</v>
      </c>
      <c r="D148" s="6">
        <v>301.87119756999903</v>
      </c>
      <c r="E148" s="15" t="s">
        <v>36</v>
      </c>
      <c r="F148" s="4">
        <v>249</v>
      </c>
      <c r="G148" s="29">
        <v>1254516.96</v>
      </c>
      <c r="H148" s="29">
        <v>10346.719999999999</v>
      </c>
      <c r="I148" s="29">
        <v>960504.76</v>
      </c>
      <c r="J148" s="29">
        <v>108457.60000000001</v>
      </c>
      <c r="K148" s="29">
        <v>665888.28</v>
      </c>
      <c r="L148" s="29">
        <v>0</v>
      </c>
      <c r="M148" s="29">
        <v>0</v>
      </c>
      <c r="N148" s="29">
        <v>42898.44</v>
      </c>
      <c r="O148" s="29">
        <v>250095.31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928698</v>
      </c>
      <c r="X148" s="29">
        <v>0</v>
      </c>
      <c r="Y148" s="29">
        <v>0</v>
      </c>
      <c r="Z148" s="29">
        <v>0</v>
      </c>
      <c r="AA148" s="29">
        <v>60633</v>
      </c>
      <c r="AB148" s="29">
        <v>1521280.9</v>
      </c>
      <c r="AC148" s="29">
        <v>17439.57</v>
      </c>
      <c r="AD148" s="29">
        <v>0</v>
      </c>
      <c r="AE148" s="29">
        <v>63389.34</v>
      </c>
      <c r="AF148" s="29">
        <v>0</v>
      </c>
      <c r="AG148" s="29">
        <v>0</v>
      </c>
      <c r="AH148" s="29">
        <v>186097.99</v>
      </c>
      <c r="AI148" s="29">
        <v>3204.96</v>
      </c>
      <c r="AJ148" s="29">
        <v>0</v>
      </c>
      <c r="AK148" s="29">
        <v>0</v>
      </c>
      <c r="AL148" s="29">
        <v>0</v>
      </c>
      <c r="AM148" s="29">
        <v>0</v>
      </c>
      <c r="AN148" s="29">
        <v>168408.15999999997</v>
      </c>
      <c r="AO148" s="29">
        <v>277488.68</v>
      </c>
      <c r="AP148" s="29">
        <v>80242.09</v>
      </c>
      <c r="AQ148" s="29">
        <v>0</v>
      </c>
      <c r="AR148" s="29">
        <v>258421.98</v>
      </c>
      <c r="AS148" s="29">
        <v>119219.53</v>
      </c>
      <c r="AT148" s="29">
        <v>5434.47</v>
      </c>
      <c r="AU148" s="29">
        <v>0</v>
      </c>
      <c r="AV148" s="29">
        <v>16592</v>
      </c>
      <c r="AW148" s="29">
        <v>0</v>
      </c>
      <c r="AX148" s="29">
        <v>94965.219999999987</v>
      </c>
      <c r="AY148" s="29">
        <v>0</v>
      </c>
      <c r="AZ148" s="29">
        <v>0</v>
      </c>
      <c r="BA148" s="29">
        <v>4200</v>
      </c>
      <c r="BB148" s="29">
        <v>56786.23</v>
      </c>
      <c r="BC148" s="29">
        <v>11244.32</v>
      </c>
      <c r="BD148" s="29">
        <v>73250</v>
      </c>
      <c r="BE148" s="29">
        <v>14830.08</v>
      </c>
      <c r="BF148" s="29">
        <v>0</v>
      </c>
      <c r="BG148" s="29">
        <v>0</v>
      </c>
      <c r="BH148" s="29">
        <v>281978.96999999997</v>
      </c>
      <c r="BI148" s="29">
        <v>15485.5</v>
      </c>
      <c r="BJ148" s="29">
        <v>82062.50999999998</v>
      </c>
      <c r="BK148" s="29">
        <v>878.44</v>
      </c>
      <c r="BL148" s="29">
        <v>0</v>
      </c>
      <c r="BM148" s="29">
        <v>0</v>
      </c>
      <c r="BN148" s="29">
        <v>0</v>
      </c>
      <c r="BO148" s="29">
        <v>1166.54</v>
      </c>
      <c r="BP148" s="29">
        <v>0</v>
      </c>
      <c r="BQ148" s="29">
        <v>0</v>
      </c>
      <c r="BR148" s="29">
        <v>0</v>
      </c>
      <c r="BS148" s="29">
        <v>0</v>
      </c>
      <c r="BT148" s="29">
        <v>0</v>
      </c>
      <c r="BU148" s="29">
        <v>0</v>
      </c>
      <c r="BV148" s="29">
        <v>0</v>
      </c>
      <c r="BW148" s="29">
        <v>0</v>
      </c>
      <c r="BX148" s="29">
        <v>0</v>
      </c>
      <c r="BY148" s="29">
        <v>0</v>
      </c>
      <c r="BZ148" s="29">
        <v>0</v>
      </c>
      <c r="CA148" s="29">
        <v>0</v>
      </c>
      <c r="CB148" s="29">
        <v>0</v>
      </c>
      <c r="CC148" s="29">
        <v>0</v>
      </c>
      <c r="CD148" s="29">
        <v>0</v>
      </c>
      <c r="CE148" s="29">
        <v>0</v>
      </c>
      <c r="CF148" s="29">
        <v>11432.98224529963</v>
      </c>
      <c r="CG148" s="29">
        <v>974504.29</v>
      </c>
      <c r="CH148" s="29">
        <v>928067.77</v>
      </c>
      <c r="CI148" s="29">
        <v>177111.21</v>
      </c>
      <c r="CJ148" s="29">
        <v>0</v>
      </c>
      <c r="CK148" s="29">
        <v>0</v>
      </c>
      <c r="CL148" s="29">
        <v>0</v>
      </c>
      <c r="CM148" s="29">
        <v>0</v>
      </c>
      <c r="CN148" s="29">
        <v>0</v>
      </c>
      <c r="CO148" s="29">
        <v>86098.31</v>
      </c>
      <c r="CP148" s="29">
        <v>0</v>
      </c>
      <c r="CQ148" s="29">
        <v>0</v>
      </c>
      <c r="CR148" s="29">
        <v>0</v>
      </c>
      <c r="CS148" s="29">
        <v>87156.27</v>
      </c>
      <c r="CT148" s="29">
        <v>0</v>
      </c>
      <c r="CU148" s="5">
        <v>1.512</v>
      </c>
      <c r="CV148" s="5">
        <v>3.383</v>
      </c>
      <c r="CW148" s="5">
        <v>7.0010000000000003</v>
      </c>
      <c r="CX148" s="5">
        <v>0.65</v>
      </c>
      <c r="CY148" s="5">
        <v>1.4059999999999999</v>
      </c>
      <c r="CZ148" s="5">
        <v>0</v>
      </c>
      <c r="DA148" s="5"/>
      <c r="DB148" s="13">
        <v>335890082</v>
      </c>
      <c r="DC148" s="13">
        <v>17719242</v>
      </c>
      <c r="DD148" s="13">
        <v>38356375</v>
      </c>
      <c r="DE148" s="4">
        <v>32</v>
      </c>
      <c r="DF148" s="4">
        <v>265</v>
      </c>
      <c r="DG148" s="6">
        <v>41</v>
      </c>
      <c r="DH148" s="6">
        <v>6</v>
      </c>
      <c r="DI148" s="6">
        <v>249</v>
      </c>
      <c r="DJ148" s="5">
        <v>0.01</v>
      </c>
      <c r="DK148" s="41">
        <v>0.30599999999999999</v>
      </c>
      <c r="DL148" s="41">
        <f>DE148/DF148</f>
        <v>0.12075471698113208</v>
      </c>
      <c r="DM148" s="4">
        <f>DF148/(DY148+DZ148)</f>
        <v>11.134453781512597</v>
      </c>
      <c r="DN148" s="41">
        <f>(DQ148+DR148)/(DT148+DU148)</f>
        <v>0.95784566161580098</v>
      </c>
      <c r="DO148" s="43">
        <v>13</v>
      </c>
      <c r="DP148" s="28">
        <v>16.556603773584904</v>
      </c>
      <c r="DQ148" s="28">
        <v>178.19772215052569</v>
      </c>
      <c r="DR148" s="28">
        <v>57.383503184713376</v>
      </c>
      <c r="DS148" s="28">
        <v>16.556603773584904</v>
      </c>
      <c r="DT148" s="28">
        <v>185.75796178343947</v>
      </c>
      <c r="DU148" s="28">
        <v>60.191082802547776</v>
      </c>
      <c r="DV148" s="54">
        <v>46131.816833842124</v>
      </c>
      <c r="DW148" s="55">
        <v>12.48</v>
      </c>
      <c r="DX148" s="56">
        <v>0.12</v>
      </c>
      <c r="DY148" s="55">
        <v>23.800000000000015</v>
      </c>
      <c r="DZ148" s="55">
        <v>0</v>
      </c>
      <c r="EA148" s="44"/>
      <c r="EB148" s="44"/>
      <c r="EC148" s="44"/>
      <c r="ED148" s="44"/>
      <c r="EE148" s="44"/>
      <c r="EF148" s="45">
        <v>8</v>
      </c>
      <c r="EG148" s="53">
        <v>1230910.8799999999</v>
      </c>
      <c r="EH148" s="53">
        <v>14853</v>
      </c>
      <c r="EI148" s="53">
        <v>0</v>
      </c>
      <c r="EJ148" s="53">
        <v>171138.9</v>
      </c>
      <c r="EK148" s="53">
        <v>164337.13</v>
      </c>
      <c r="EL148" s="53">
        <v>58375.42</v>
      </c>
      <c r="EM148" s="53">
        <v>0</v>
      </c>
      <c r="EN148" s="53">
        <v>74113.2</v>
      </c>
      <c r="EO148" s="53">
        <v>57936.49</v>
      </c>
      <c r="EP148" s="53">
        <v>32756.44</v>
      </c>
      <c r="EQ148" s="53">
        <v>0</v>
      </c>
      <c r="ER148" s="53">
        <v>0</v>
      </c>
      <c r="ES148" s="53">
        <v>0</v>
      </c>
      <c r="ET148" s="53">
        <v>52870.850000000006</v>
      </c>
      <c r="EU148" s="53">
        <v>382285.37</v>
      </c>
      <c r="EV148" s="53">
        <v>2069.98</v>
      </c>
      <c r="EW148" s="53">
        <v>0</v>
      </c>
      <c r="EX148" s="53">
        <v>48484.729999999996</v>
      </c>
      <c r="EY148" s="53">
        <v>55493.61</v>
      </c>
      <c r="EZ148" s="53">
        <v>16185.73</v>
      </c>
      <c r="FA148" s="53">
        <v>0</v>
      </c>
      <c r="FB148" s="53">
        <v>27854.05</v>
      </c>
      <c r="FC148" s="53">
        <v>6388.25</v>
      </c>
      <c r="FD148" s="53">
        <v>4059.81</v>
      </c>
      <c r="FE148" s="53">
        <v>0</v>
      </c>
      <c r="FF148" s="53">
        <v>16592</v>
      </c>
      <c r="FG148" s="53">
        <v>0</v>
      </c>
      <c r="FH148" s="53">
        <v>5136.63</v>
      </c>
      <c r="FI148" s="53">
        <v>28073.72</v>
      </c>
      <c r="FJ148" s="53">
        <v>3204.96</v>
      </c>
      <c r="FK148" s="53">
        <v>0</v>
      </c>
      <c r="FL148" s="53">
        <v>28366.560000000001</v>
      </c>
      <c r="FM148" s="53">
        <v>17990.62</v>
      </c>
      <c r="FN148" s="53">
        <v>1712.65</v>
      </c>
      <c r="FO148" s="53">
        <v>0</v>
      </c>
      <c r="FP148" s="53">
        <v>128988.7</v>
      </c>
      <c r="FQ148" s="53">
        <v>25725.360000000001</v>
      </c>
      <c r="FR148" s="53">
        <v>2005.63</v>
      </c>
      <c r="FS148" s="53">
        <v>0</v>
      </c>
      <c r="FT148" s="53">
        <v>0</v>
      </c>
      <c r="FU148" s="53">
        <v>0</v>
      </c>
      <c r="FV148" s="53">
        <v>25687.559999999998</v>
      </c>
      <c r="FW148" s="53">
        <v>93481.03</v>
      </c>
      <c r="FX148" s="53">
        <v>516.59</v>
      </c>
      <c r="FY148" s="53">
        <v>0</v>
      </c>
      <c r="FZ148" s="53">
        <v>2382.1</v>
      </c>
      <c r="GA148" s="53">
        <v>2254.85</v>
      </c>
      <c r="GB148" s="53">
        <v>7511.29</v>
      </c>
      <c r="GC148" s="53">
        <v>0</v>
      </c>
      <c r="GD148" s="53">
        <v>26802.07</v>
      </c>
      <c r="GE148" s="53">
        <v>30335.97</v>
      </c>
      <c r="GF148" s="53">
        <v>50924.86</v>
      </c>
      <c r="GG148" s="53">
        <v>0</v>
      </c>
      <c r="GH148" s="53">
        <v>0</v>
      </c>
      <c r="GI148" s="53">
        <v>0</v>
      </c>
      <c r="GJ148" s="53">
        <v>12093.16</v>
      </c>
      <c r="GK148" s="53">
        <v>32134.23</v>
      </c>
      <c r="GL148" s="53">
        <v>0</v>
      </c>
      <c r="GM148" s="53">
        <v>0</v>
      </c>
      <c r="GN148" s="53">
        <v>68.38</v>
      </c>
      <c r="GO148" s="53">
        <v>0</v>
      </c>
      <c r="GP148" s="53">
        <v>0</v>
      </c>
      <c r="GQ148" s="53">
        <v>56786.23</v>
      </c>
      <c r="GR148" s="53">
        <v>11908.28</v>
      </c>
      <c r="GS148" s="53">
        <v>73250</v>
      </c>
      <c r="GT148" s="53">
        <v>14830.08</v>
      </c>
      <c r="GU148" s="53">
        <v>0</v>
      </c>
      <c r="GV148" s="53">
        <v>0</v>
      </c>
      <c r="GW148" s="53">
        <v>0</v>
      </c>
      <c r="GX148" s="53">
        <v>10885.5</v>
      </c>
      <c r="GY148" s="53">
        <v>3883</v>
      </c>
      <c r="GZ148" s="53">
        <v>0</v>
      </c>
      <c r="HA148" s="53">
        <v>0</v>
      </c>
      <c r="HB148" s="53">
        <v>30</v>
      </c>
      <c r="HC148" s="53">
        <v>38290.910000000003</v>
      </c>
      <c r="HD148" s="53">
        <v>657</v>
      </c>
      <c r="HE148" s="53">
        <v>0</v>
      </c>
      <c r="HF148" s="53">
        <v>0</v>
      </c>
      <c r="HG148" s="53">
        <v>0</v>
      </c>
      <c r="HH148" s="53">
        <v>2844</v>
      </c>
      <c r="HI148" s="53">
        <v>0</v>
      </c>
      <c r="HJ148" s="53">
        <v>0</v>
      </c>
      <c r="HK148" s="53">
        <v>281978.96999999997</v>
      </c>
      <c r="HL148" s="53">
        <v>3777.0199999999995</v>
      </c>
    </row>
    <row r="149" spans="1:220" ht="18" customHeight="1" x14ac:dyDescent="0.3">
      <c r="A149" s="2">
        <v>54007</v>
      </c>
      <c r="B149" s="3" t="s">
        <v>175</v>
      </c>
      <c r="C149" s="3" t="s">
        <v>559</v>
      </c>
      <c r="D149" s="6">
        <v>224.89354999</v>
      </c>
      <c r="E149" s="15" t="s">
        <v>172</v>
      </c>
      <c r="F149" s="4">
        <v>222</v>
      </c>
      <c r="G149" s="29">
        <v>616662.36</v>
      </c>
      <c r="H149" s="29">
        <v>23509.89</v>
      </c>
      <c r="I149" s="29">
        <v>1101287.43</v>
      </c>
      <c r="J149" s="29">
        <v>122879.36</v>
      </c>
      <c r="K149" s="29">
        <v>348107.93</v>
      </c>
      <c r="L149" s="29">
        <v>0</v>
      </c>
      <c r="M149" s="29">
        <v>0</v>
      </c>
      <c r="N149" s="29">
        <v>27602.19</v>
      </c>
      <c r="O149" s="29">
        <v>304434.95</v>
      </c>
      <c r="P149" s="29">
        <v>0</v>
      </c>
      <c r="Q149" s="29">
        <v>146476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1066219</v>
      </c>
      <c r="X149" s="29">
        <v>0</v>
      </c>
      <c r="Y149" s="29">
        <v>0</v>
      </c>
      <c r="Z149" s="29">
        <v>146476</v>
      </c>
      <c r="AA149" s="29">
        <v>51735</v>
      </c>
      <c r="AB149" s="29">
        <v>947355.68</v>
      </c>
      <c r="AC149" s="29">
        <v>39172.01</v>
      </c>
      <c r="AD149" s="29">
        <v>0</v>
      </c>
      <c r="AE149" s="29">
        <v>95015.44</v>
      </c>
      <c r="AF149" s="29">
        <v>0</v>
      </c>
      <c r="AG149" s="29">
        <v>0</v>
      </c>
      <c r="AH149" s="29">
        <v>308761.83999999997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114372.63</v>
      </c>
      <c r="AO149" s="29">
        <v>270265.55</v>
      </c>
      <c r="AP149" s="29">
        <v>89425.25</v>
      </c>
      <c r="AQ149" s="29">
        <v>0</v>
      </c>
      <c r="AR149" s="29">
        <v>204565.54</v>
      </c>
      <c r="AS149" s="29">
        <v>178700.52</v>
      </c>
      <c r="AT149" s="29">
        <v>8485.64</v>
      </c>
      <c r="AU149" s="29">
        <v>0</v>
      </c>
      <c r="AV149" s="29">
        <v>0</v>
      </c>
      <c r="AW149" s="29">
        <v>0</v>
      </c>
      <c r="AX149" s="29">
        <v>93655.239999999991</v>
      </c>
      <c r="AY149" s="29">
        <v>1012.08</v>
      </c>
      <c r="AZ149" s="29">
        <v>0</v>
      </c>
      <c r="BA149" s="29">
        <v>3300</v>
      </c>
      <c r="BB149" s="29">
        <v>20951.03</v>
      </c>
      <c r="BC149" s="29">
        <v>51223.02</v>
      </c>
      <c r="BD149" s="29">
        <v>104267.48</v>
      </c>
      <c r="BE149" s="29">
        <v>4894.1099999999997</v>
      </c>
      <c r="BF149" s="29">
        <v>0</v>
      </c>
      <c r="BG149" s="29">
        <v>0</v>
      </c>
      <c r="BH149" s="29">
        <v>0</v>
      </c>
      <c r="BI149" s="29">
        <v>0</v>
      </c>
      <c r="BJ149" s="29">
        <v>96130.26</v>
      </c>
      <c r="BK149" s="29">
        <v>0</v>
      </c>
      <c r="BL149" s="29">
        <v>0</v>
      </c>
      <c r="BM149" s="29">
        <v>0</v>
      </c>
      <c r="BN149" s="29">
        <v>0</v>
      </c>
      <c r="BO149" s="29">
        <v>0</v>
      </c>
      <c r="BP149" s="29">
        <v>45707.46</v>
      </c>
      <c r="BQ149" s="29">
        <v>0</v>
      </c>
      <c r="BR149" s="29">
        <v>0</v>
      </c>
      <c r="BS149" s="29">
        <v>0</v>
      </c>
      <c r="BT149" s="29">
        <v>0</v>
      </c>
      <c r="BU149" s="29">
        <v>0</v>
      </c>
      <c r="BV149" s="29">
        <v>0</v>
      </c>
      <c r="BW149" s="29">
        <v>0</v>
      </c>
      <c r="BX149" s="29">
        <v>0</v>
      </c>
      <c r="BY149" s="29">
        <v>0</v>
      </c>
      <c r="BZ149" s="29">
        <v>0</v>
      </c>
      <c r="CA149" s="29">
        <v>0</v>
      </c>
      <c r="CB149" s="29">
        <v>0</v>
      </c>
      <c r="CC149" s="29">
        <v>0</v>
      </c>
      <c r="CD149" s="29">
        <v>0</v>
      </c>
      <c r="CE149" s="29">
        <v>0</v>
      </c>
      <c r="CF149" s="29">
        <v>9934.4986548223369</v>
      </c>
      <c r="CG149" s="29">
        <v>495526.91</v>
      </c>
      <c r="CH149" s="29">
        <v>211319.8</v>
      </c>
      <c r="CI149" s="29">
        <v>311.39</v>
      </c>
      <c r="CJ149" s="29">
        <v>0</v>
      </c>
      <c r="CK149" s="29">
        <v>0</v>
      </c>
      <c r="CL149" s="29">
        <v>0</v>
      </c>
      <c r="CM149" s="29">
        <v>47154.67</v>
      </c>
      <c r="CN149" s="29">
        <v>0</v>
      </c>
      <c r="CO149" s="29">
        <v>188232.85</v>
      </c>
      <c r="CP149" s="29">
        <v>11617.62</v>
      </c>
      <c r="CQ149" s="29">
        <v>109620</v>
      </c>
      <c r="CR149" s="29">
        <v>0</v>
      </c>
      <c r="CS149" s="29">
        <v>170052.77</v>
      </c>
      <c r="CT149" s="29">
        <v>11238.75</v>
      </c>
      <c r="CU149" s="5">
        <v>1.512</v>
      </c>
      <c r="CV149" s="5">
        <v>3.383</v>
      </c>
      <c r="CW149" s="5">
        <v>7.0010000000000003</v>
      </c>
      <c r="CX149" s="5">
        <v>1.5669999999999999</v>
      </c>
      <c r="CY149" s="5">
        <v>1.8919999999999999</v>
      </c>
      <c r="CZ149" s="5">
        <v>0</v>
      </c>
      <c r="DA149" s="5"/>
      <c r="DB149" s="13">
        <v>150239646</v>
      </c>
      <c r="DC149" s="13">
        <v>32148118</v>
      </c>
      <c r="DD149" s="13">
        <v>24633539</v>
      </c>
      <c r="DE149" s="4">
        <v>49</v>
      </c>
      <c r="DF149" s="4">
        <v>235</v>
      </c>
      <c r="DG149" s="6">
        <v>66</v>
      </c>
      <c r="DH149" s="6">
        <v>16</v>
      </c>
      <c r="DI149" s="6">
        <v>223</v>
      </c>
      <c r="DJ149" s="5">
        <v>0.04</v>
      </c>
      <c r="DK149" s="41">
        <v>0.60399999999999998</v>
      </c>
      <c r="DL149" s="41">
        <f>DE149/DF149</f>
        <v>0.20851063829787234</v>
      </c>
      <c r="DM149" s="4">
        <f>DF149/(DY149+DZ149)</f>
        <v>12.335958005249337</v>
      </c>
      <c r="DN149" s="41">
        <f>(DQ149+DR149)/(DT149+DU149)</f>
        <v>0.89672977312752489</v>
      </c>
      <c r="DO149" s="43">
        <v>21</v>
      </c>
      <c r="DP149" s="28">
        <v>13.603053435114504</v>
      </c>
      <c r="DQ149" s="28">
        <v>137.47820809248552</v>
      </c>
      <c r="DR149" s="28">
        <v>62.6635838150289</v>
      </c>
      <c r="DS149" s="28">
        <v>13.603053435114504</v>
      </c>
      <c r="DT149" s="28">
        <v>157.635838150289</v>
      </c>
      <c r="DU149" s="28">
        <v>65.5549132947977</v>
      </c>
      <c r="DV149" s="54">
        <v>40569.945891891875</v>
      </c>
      <c r="DW149" s="55">
        <v>12.090909090909092</v>
      </c>
      <c r="DX149" s="56">
        <v>0.13636363636363635</v>
      </c>
      <c r="DY149" s="55">
        <v>19.050000000000011</v>
      </c>
      <c r="DZ149" s="55">
        <v>0</v>
      </c>
      <c r="EA149" s="44"/>
      <c r="EB149" s="44"/>
      <c r="EC149" s="44"/>
      <c r="ED149" s="44"/>
      <c r="EE149" s="44"/>
      <c r="EF149" s="45">
        <v>9</v>
      </c>
      <c r="EG149" s="53">
        <v>869154.7699999999</v>
      </c>
      <c r="EH149" s="53">
        <v>35312.83</v>
      </c>
      <c r="EI149" s="53">
        <v>0</v>
      </c>
      <c r="EJ149" s="53">
        <v>86870.43</v>
      </c>
      <c r="EK149" s="53">
        <v>165694.06</v>
      </c>
      <c r="EL149" s="53">
        <v>59216.45</v>
      </c>
      <c r="EM149" s="53">
        <v>0</v>
      </c>
      <c r="EN149" s="53">
        <v>65101.440000000002</v>
      </c>
      <c r="EO149" s="53">
        <v>96802.36</v>
      </c>
      <c r="EP149" s="53">
        <v>61576.39</v>
      </c>
      <c r="EQ149" s="53">
        <v>0</v>
      </c>
      <c r="ER149" s="53">
        <v>0</v>
      </c>
      <c r="ES149" s="53">
        <v>0</v>
      </c>
      <c r="ET149" s="53">
        <v>60403.930000000008</v>
      </c>
      <c r="EU149" s="53">
        <v>222681</v>
      </c>
      <c r="EV149" s="53">
        <v>10341.9</v>
      </c>
      <c r="EW149" s="53">
        <v>0</v>
      </c>
      <c r="EX149" s="53">
        <v>21615.5</v>
      </c>
      <c r="EY149" s="53">
        <v>59893.630000000005</v>
      </c>
      <c r="EZ149" s="53">
        <v>28467.85</v>
      </c>
      <c r="FA149" s="53">
        <v>0</v>
      </c>
      <c r="FB149" s="53">
        <v>17763.900000000001</v>
      </c>
      <c r="FC149" s="53">
        <v>15766.41</v>
      </c>
      <c r="FD149" s="53">
        <v>9639.4500000000007</v>
      </c>
      <c r="FE149" s="53">
        <v>0</v>
      </c>
      <c r="FF149" s="53">
        <v>0</v>
      </c>
      <c r="FG149" s="53">
        <v>0</v>
      </c>
      <c r="FH149" s="53">
        <v>8350.68</v>
      </c>
      <c r="FI149" s="53">
        <v>129090.89</v>
      </c>
      <c r="FJ149" s="53">
        <v>0</v>
      </c>
      <c r="FK149" s="53">
        <v>0</v>
      </c>
      <c r="FL149" s="53">
        <v>101291.06</v>
      </c>
      <c r="FM149" s="53">
        <v>29137.179999999997</v>
      </c>
      <c r="FN149" s="53">
        <v>204</v>
      </c>
      <c r="FO149" s="53">
        <v>6889.92</v>
      </c>
      <c r="FP149" s="53">
        <v>85478.39</v>
      </c>
      <c r="FQ149" s="53">
        <v>11910.41</v>
      </c>
      <c r="FR149" s="53">
        <v>46502.57</v>
      </c>
      <c r="FS149" s="53">
        <v>0</v>
      </c>
      <c r="FT149" s="53">
        <v>0</v>
      </c>
      <c r="FU149" s="53">
        <v>0</v>
      </c>
      <c r="FV149" s="53">
        <v>10106.69</v>
      </c>
      <c r="FW149" s="53">
        <v>119283.29999999999</v>
      </c>
      <c r="FX149" s="53">
        <v>942.03</v>
      </c>
      <c r="FY149" s="53">
        <v>0</v>
      </c>
      <c r="FZ149" s="53">
        <v>725.9</v>
      </c>
      <c r="GA149" s="53">
        <v>2316.83</v>
      </c>
      <c r="GB149" s="53">
        <v>4836.95</v>
      </c>
      <c r="GC149" s="53">
        <v>0</v>
      </c>
      <c r="GD149" s="53">
        <v>74271.83</v>
      </c>
      <c r="GE149" s="53">
        <v>56553.57</v>
      </c>
      <c r="GF149" s="53">
        <v>103156.44</v>
      </c>
      <c r="GG149" s="53">
        <v>0</v>
      </c>
      <c r="GH149" s="53">
        <v>0</v>
      </c>
      <c r="GI149" s="53">
        <v>0</v>
      </c>
      <c r="GJ149" s="53">
        <v>11261.51</v>
      </c>
      <c r="GK149" s="53">
        <v>14737</v>
      </c>
      <c r="GL149" s="53">
        <v>0</v>
      </c>
      <c r="GM149" s="53">
        <v>0</v>
      </c>
      <c r="GN149" s="53">
        <v>1012.08</v>
      </c>
      <c r="GO149" s="53">
        <v>0</v>
      </c>
      <c r="GP149" s="53">
        <v>0</v>
      </c>
      <c r="GQ149" s="53">
        <v>14061.11</v>
      </c>
      <c r="GR149" s="53">
        <v>0</v>
      </c>
      <c r="GS149" s="53">
        <v>96400.25</v>
      </c>
      <c r="GT149" s="53">
        <v>4894.1099999999997</v>
      </c>
      <c r="GU149" s="53">
        <v>0</v>
      </c>
      <c r="GV149" s="53">
        <v>0</v>
      </c>
      <c r="GW149" s="53">
        <v>0</v>
      </c>
      <c r="GX149" s="53">
        <v>0</v>
      </c>
      <c r="GY149" s="53">
        <v>0</v>
      </c>
      <c r="GZ149" s="53">
        <v>0</v>
      </c>
      <c r="HA149" s="53">
        <v>0</v>
      </c>
      <c r="HB149" s="53">
        <v>0</v>
      </c>
      <c r="HC149" s="53">
        <v>13223.85</v>
      </c>
      <c r="HD149" s="53">
        <v>0</v>
      </c>
      <c r="HE149" s="53">
        <v>0</v>
      </c>
      <c r="HF149" s="53">
        <v>13173</v>
      </c>
      <c r="HG149" s="53">
        <v>5535</v>
      </c>
      <c r="HH149" s="53">
        <v>3371.02</v>
      </c>
      <c r="HI149" s="53">
        <v>0</v>
      </c>
      <c r="HJ149" s="53">
        <v>0</v>
      </c>
      <c r="HK149" s="53">
        <v>109620</v>
      </c>
      <c r="HL149" s="53">
        <v>3532.4300000000003</v>
      </c>
    </row>
    <row r="150" spans="1:220" ht="18" customHeight="1" x14ac:dyDescent="0.3">
      <c r="A150" s="2">
        <v>59002</v>
      </c>
      <c r="B150" s="3" t="s">
        <v>188</v>
      </c>
      <c r="C150" s="3" t="s">
        <v>568</v>
      </c>
      <c r="D150" s="6">
        <v>1184.7943297700001</v>
      </c>
      <c r="E150" s="15" t="s">
        <v>189</v>
      </c>
      <c r="F150" s="4">
        <v>709</v>
      </c>
      <c r="G150" s="29">
        <v>2074411.41</v>
      </c>
      <c r="H150" s="29">
        <v>35482.93</v>
      </c>
      <c r="I150" s="29">
        <v>2430290.4300000002</v>
      </c>
      <c r="J150" s="29">
        <v>426443.91</v>
      </c>
      <c r="K150" s="29">
        <v>1279913.72</v>
      </c>
      <c r="L150" s="29">
        <v>0</v>
      </c>
      <c r="M150" s="29">
        <v>0</v>
      </c>
      <c r="N150" s="29">
        <v>0</v>
      </c>
      <c r="O150" s="29">
        <v>901114.84</v>
      </c>
      <c r="P150" s="29">
        <v>0</v>
      </c>
      <c r="Q150" s="29">
        <v>1100.0999999999999</v>
      </c>
      <c r="R150" s="29">
        <v>223938.8</v>
      </c>
      <c r="S150" s="29">
        <v>2521.46</v>
      </c>
      <c r="T150" s="29">
        <v>0</v>
      </c>
      <c r="U150" s="29">
        <v>0</v>
      </c>
      <c r="V150" s="29">
        <v>0</v>
      </c>
      <c r="W150" s="29">
        <v>2323751</v>
      </c>
      <c r="X150" s="29">
        <v>0</v>
      </c>
      <c r="Y150" s="29">
        <v>0</v>
      </c>
      <c r="Z150" s="29">
        <v>0</v>
      </c>
      <c r="AA150" s="29">
        <v>58075</v>
      </c>
      <c r="AB150" s="29">
        <v>2855406.9400000004</v>
      </c>
      <c r="AC150" s="29">
        <v>0</v>
      </c>
      <c r="AD150" s="29">
        <v>0</v>
      </c>
      <c r="AE150" s="29">
        <v>308534.45</v>
      </c>
      <c r="AF150" s="29">
        <v>0</v>
      </c>
      <c r="AG150" s="29">
        <v>0</v>
      </c>
      <c r="AH150" s="29">
        <v>618960.2699999999</v>
      </c>
      <c r="AI150" s="29">
        <v>86181.099999999991</v>
      </c>
      <c r="AJ150" s="29">
        <v>0</v>
      </c>
      <c r="AK150" s="29">
        <v>0</v>
      </c>
      <c r="AL150" s="29">
        <v>0</v>
      </c>
      <c r="AM150" s="29">
        <v>0</v>
      </c>
      <c r="AN150" s="29">
        <v>451932.80000000005</v>
      </c>
      <c r="AO150" s="29">
        <v>659476.24</v>
      </c>
      <c r="AP150" s="29">
        <v>169030.22</v>
      </c>
      <c r="AQ150" s="29">
        <v>0</v>
      </c>
      <c r="AR150" s="29">
        <v>629631.41</v>
      </c>
      <c r="AS150" s="29">
        <v>169701.69</v>
      </c>
      <c r="AT150" s="29">
        <v>20693.54</v>
      </c>
      <c r="AU150" s="29">
        <v>0</v>
      </c>
      <c r="AV150" s="29">
        <v>0</v>
      </c>
      <c r="AW150" s="29">
        <v>0</v>
      </c>
      <c r="AX150" s="29">
        <v>453806.9</v>
      </c>
      <c r="AY150" s="29">
        <v>14349.62</v>
      </c>
      <c r="AZ150" s="29">
        <v>0</v>
      </c>
      <c r="BA150" s="29">
        <v>0</v>
      </c>
      <c r="BB150" s="29">
        <v>744587.84</v>
      </c>
      <c r="BC150" s="29">
        <v>43258.1</v>
      </c>
      <c r="BD150" s="29">
        <v>0</v>
      </c>
      <c r="BE150" s="29">
        <v>8468.43</v>
      </c>
      <c r="BF150" s="29">
        <v>0</v>
      </c>
      <c r="BG150" s="29">
        <v>0</v>
      </c>
      <c r="BH150" s="29">
        <v>202785</v>
      </c>
      <c r="BI150" s="29">
        <v>16640.400000000001</v>
      </c>
      <c r="BJ150" s="29">
        <v>274939.72000000003</v>
      </c>
      <c r="BK150" s="29">
        <v>80569.47</v>
      </c>
      <c r="BL150" s="29">
        <v>0</v>
      </c>
      <c r="BM150" s="29">
        <v>0</v>
      </c>
      <c r="BN150" s="29">
        <v>0</v>
      </c>
      <c r="BO150" s="29">
        <v>1500</v>
      </c>
      <c r="BP150" s="29">
        <v>0</v>
      </c>
      <c r="BQ150" s="29">
        <v>0</v>
      </c>
      <c r="BR150" s="29">
        <v>0</v>
      </c>
      <c r="BS150" s="29">
        <v>0</v>
      </c>
      <c r="BT150" s="29">
        <v>0</v>
      </c>
      <c r="BU150" s="29">
        <v>0</v>
      </c>
      <c r="BV150" s="29">
        <v>0</v>
      </c>
      <c r="BW150" s="29">
        <v>0</v>
      </c>
      <c r="BX150" s="29">
        <v>0</v>
      </c>
      <c r="BY150" s="29">
        <v>0</v>
      </c>
      <c r="BZ150" s="29">
        <v>0</v>
      </c>
      <c r="CA150" s="29">
        <v>0</v>
      </c>
      <c r="CB150" s="29">
        <v>0</v>
      </c>
      <c r="CC150" s="29">
        <v>17060.84</v>
      </c>
      <c r="CD150" s="29">
        <v>0</v>
      </c>
      <c r="CE150" s="29">
        <v>0</v>
      </c>
      <c r="CF150" s="29">
        <v>9083.0511822824683</v>
      </c>
      <c r="CG150" s="29">
        <v>1018724.36</v>
      </c>
      <c r="CH150" s="29">
        <v>1835234.82</v>
      </c>
      <c r="CI150" s="29">
        <v>1235575.1399999999</v>
      </c>
      <c r="CJ150" s="29">
        <v>335651.55</v>
      </c>
      <c r="CK150" s="29">
        <v>2453290.58</v>
      </c>
      <c r="CL150" s="29">
        <v>289826.13</v>
      </c>
      <c r="CM150" s="29">
        <v>0</v>
      </c>
      <c r="CN150" s="29">
        <v>0</v>
      </c>
      <c r="CO150" s="29">
        <v>335036.28999999998</v>
      </c>
      <c r="CP150" s="29">
        <v>20461</v>
      </c>
      <c r="CQ150" s="29">
        <v>0</v>
      </c>
      <c r="CR150" s="29">
        <v>0</v>
      </c>
      <c r="CS150" s="29">
        <v>335897.01</v>
      </c>
      <c r="CT150" s="29">
        <v>27605.360000000001</v>
      </c>
      <c r="CU150" s="5">
        <v>1.512</v>
      </c>
      <c r="CV150" s="5">
        <v>3.383</v>
      </c>
      <c r="CW150" s="5">
        <v>7.0010000000000003</v>
      </c>
      <c r="CX150" s="5">
        <v>1.1100000000000001</v>
      </c>
      <c r="CY150" s="5">
        <v>1.7110000000000001</v>
      </c>
      <c r="CZ150" s="5">
        <v>0</v>
      </c>
      <c r="DA150" s="5"/>
      <c r="DB150" s="13">
        <v>603342575</v>
      </c>
      <c r="DC150" s="13">
        <v>101389145</v>
      </c>
      <c r="DD150" s="13">
        <v>60393786</v>
      </c>
      <c r="DE150" s="4">
        <v>102</v>
      </c>
      <c r="DF150" s="4">
        <v>709</v>
      </c>
      <c r="DG150" s="6">
        <v>26</v>
      </c>
      <c r="DH150" s="6">
        <v>21</v>
      </c>
      <c r="DI150" s="6">
        <v>710</v>
      </c>
      <c r="DJ150" s="5">
        <v>0.01</v>
      </c>
      <c r="DK150" s="41">
        <v>0.42799999999999999</v>
      </c>
      <c r="DL150" s="41">
        <f>DE150/DF150</f>
        <v>0.14386459802538787</v>
      </c>
      <c r="DM150" s="4">
        <f>DF150/(DY150+DZ150)</f>
        <v>13.440758293838865</v>
      </c>
      <c r="DN150" s="41">
        <f>(DQ150+DR150)/(DT150+DU150)</f>
        <v>0.86304462794138714</v>
      </c>
      <c r="DO150" s="43">
        <v>38</v>
      </c>
      <c r="DP150" s="28">
        <v>0</v>
      </c>
      <c r="DQ150" s="28">
        <v>431.07898648648649</v>
      </c>
      <c r="DR150" s="28">
        <v>179.78749999999999</v>
      </c>
      <c r="DS150" s="28">
        <v>0</v>
      </c>
      <c r="DT150" s="28">
        <v>511.58783783783781</v>
      </c>
      <c r="DU150" s="28">
        <v>196.2162162162162</v>
      </c>
      <c r="DV150" s="54">
        <v>46188.237747653802</v>
      </c>
      <c r="DW150" s="55">
        <v>15.134615384615385</v>
      </c>
      <c r="DX150" s="56">
        <v>0.23076923076923078</v>
      </c>
      <c r="DY150" s="55">
        <v>52.749999999999993</v>
      </c>
      <c r="DZ150" s="55">
        <v>0</v>
      </c>
      <c r="EA150" s="44">
        <v>22</v>
      </c>
      <c r="EB150" s="44">
        <v>21.321400000000001</v>
      </c>
      <c r="EC150" s="44">
        <v>23.535699999999999</v>
      </c>
      <c r="ED150" s="44">
        <v>22.392900000000001</v>
      </c>
      <c r="EE150" s="44">
        <v>22.464300000000001</v>
      </c>
      <c r="EF150" s="45">
        <v>28</v>
      </c>
      <c r="EG150" s="53">
        <v>2707379.43</v>
      </c>
      <c r="EH150" s="53">
        <v>22645.66</v>
      </c>
      <c r="EI150" s="53">
        <v>0</v>
      </c>
      <c r="EJ150" s="53">
        <v>326641.19</v>
      </c>
      <c r="EK150" s="53">
        <v>453356.51999999996</v>
      </c>
      <c r="EL150" s="53">
        <v>107276.14</v>
      </c>
      <c r="EM150" s="53">
        <v>0</v>
      </c>
      <c r="EN150" s="53">
        <v>191818.14</v>
      </c>
      <c r="EO150" s="53">
        <v>0</v>
      </c>
      <c r="EP150" s="53">
        <v>4173.96</v>
      </c>
      <c r="EQ150" s="53">
        <v>23955.71</v>
      </c>
      <c r="ER150" s="53">
        <v>15848.44</v>
      </c>
      <c r="ES150" s="53">
        <v>0</v>
      </c>
      <c r="ET150" s="53">
        <v>187506.5</v>
      </c>
      <c r="EU150" s="53">
        <v>639549.7300000001</v>
      </c>
      <c r="EV150" s="53">
        <v>13371.619999999999</v>
      </c>
      <c r="EW150" s="53">
        <v>0</v>
      </c>
      <c r="EX150" s="53">
        <v>86897.07</v>
      </c>
      <c r="EY150" s="53">
        <v>136474.93</v>
      </c>
      <c r="EZ150" s="53">
        <v>38853.279999999999</v>
      </c>
      <c r="FA150" s="53">
        <v>0</v>
      </c>
      <c r="FB150" s="53">
        <v>47493.27</v>
      </c>
      <c r="FC150" s="53">
        <v>0</v>
      </c>
      <c r="FD150" s="53">
        <v>1964.1</v>
      </c>
      <c r="FE150" s="53">
        <v>3030.31</v>
      </c>
      <c r="FF150" s="53">
        <v>1212.4000000000001</v>
      </c>
      <c r="FG150" s="53">
        <v>0</v>
      </c>
      <c r="FH150" s="53">
        <v>25974.6</v>
      </c>
      <c r="FI150" s="53">
        <v>66310.05</v>
      </c>
      <c r="FJ150" s="53">
        <v>49918.99</v>
      </c>
      <c r="FK150" s="53">
        <v>0</v>
      </c>
      <c r="FL150" s="53">
        <v>302514.96999999997</v>
      </c>
      <c r="FM150" s="53">
        <v>29084.13</v>
      </c>
      <c r="FN150" s="53">
        <v>9227.49</v>
      </c>
      <c r="FO150" s="53">
        <v>0</v>
      </c>
      <c r="FP150" s="53">
        <v>310187.40999999997</v>
      </c>
      <c r="FQ150" s="53">
        <v>171201.69</v>
      </c>
      <c r="FR150" s="53">
        <v>299996.09000000003</v>
      </c>
      <c r="FS150" s="53">
        <v>401.17</v>
      </c>
      <c r="FT150" s="53">
        <v>0</v>
      </c>
      <c r="FU150" s="53">
        <v>0</v>
      </c>
      <c r="FV150" s="53">
        <v>153406.79999999999</v>
      </c>
      <c r="FW150" s="53">
        <v>127459.71</v>
      </c>
      <c r="FX150" s="53">
        <v>244.83</v>
      </c>
      <c r="FY150" s="53">
        <v>0</v>
      </c>
      <c r="FZ150" s="53">
        <v>17251.07</v>
      </c>
      <c r="GA150" s="53">
        <v>7636.51</v>
      </c>
      <c r="GB150" s="53">
        <v>3887.12</v>
      </c>
      <c r="GC150" s="53">
        <v>0</v>
      </c>
      <c r="GD150" s="53">
        <v>82038.87</v>
      </c>
      <c r="GE150" s="53">
        <v>0</v>
      </c>
      <c r="GF150" s="53">
        <v>42483.13</v>
      </c>
      <c r="GG150" s="53">
        <v>218.17000000000002</v>
      </c>
      <c r="GH150" s="53">
        <v>0</v>
      </c>
      <c r="GI150" s="53">
        <v>0</v>
      </c>
      <c r="GJ150" s="53">
        <v>85784</v>
      </c>
      <c r="GK150" s="53">
        <v>242202.74</v>
      </c>
      <c r="GL150" s="53">
        <v>0</v>
      </c>
      <c r="GM150" s="53">
        <v>0</v>
      </c>
      <c r="GN150" s="53">
        <v>7917.84</v>
      </c>
      <c r="GO150" s="53">
        <v>0</v>
      </c>
      <c r="GP150" s="53">
        <v>7756.15</v>
      </c>
      <c r="GQ150" s="53">
        <v>744587.84</v>
      </c>
      <c r="GR150" s="53">
        <v>41351.82</v>
      </c>
      <c r="GS150" s="53">
        <v>0</v>
      </c>
      <c r="GT150" s="53">
        <v>8468.43</v>
      </c>
      <c r="GU150" s="53">
        <v>0</v>
      </c>
      <c r="GV150" s="53">
        <v>0</v>
      </c>
      <c r="GW150" s="53">
        <v>0</v>
      </c>
      <c r="GX150" s="53">
        <v>16640.400000000001</v>
      </c>
      <c r="GY150" s="53">
        <v>0</v>
      </c>
      <c r="GZ150" s="53">
        <v>0</v>
      </c>
      <c r="HA150" s="53">
        <v>0</v>
      </c>
      <c r="HB150" s="53">
        <v>0</v>
      </c>
      <c r="HC150" s="53">
        <v>113493.62</v>
      </c>
      <c r="HD150" s="53">
        <v>2030.04</v>
      </c>
      <c r="HE150" s="53">
        <v>0</v>
      </c>
      <c r="HF150" s="53">
        <v>0</v>
      </c>
      <c r="HG150" s="53">
        <v>0</v>
      </c>
      <c r="HH150" s="53">
        <v>7973.27</v>
      </c>
      <c r="HI150" s="53">
        <v>0</v>
      </c>
      <c r="HJ150" s="53">
        <v>0</v>
      </c>
      <c r="HK150" s="53">
        <v>202785</v>
      </c>
      <c r="HL150" s="53">
        <v>1135</v>
      </c>
    </row>
    <row r="151" spans="1:220" ht="18" customHeight="1" x14ac:dyDescent="0.3">
      <c r="A151" s="2">
        <v>2006</v>
      </c>
      <c r="B151" s="3" t="s">
        <v>6</v>
      </c>
      <c r="C151" s="3" t="s">
        <v>440</v>
      </c>
      <c r="D151" s="6">
        <v>401.79183207</v>
      </c>
      <c r="E151" s="15" t="s">
        <v>4</v>
      </c>
      <c r="F151" s="4">
        <v>346</v>
      </c>
      <c r="G151" s="29">
        <v>1477410.92</v>
      </c>
      <c r="H151" s="29">
        <v>26609.759999999998</v>
      </c>
      <c r="I151" s="29">
        <v>1275189.1399999999</v>
      </c>
      <c r="J151" s="29">
        <v>269466.26</v>
      </c>
      <c r="K151" s="29">
        <v>1289747.28</v>
      </c>
      <c r="L151" s="29">
        <v>0</v>
      </c>
      <c r="M151" s="29">
        <v>0</v>
      </c>
      <c r="N151" s="29">
        <v>31.76</v>
      </c>
      <c r="O151" s="29">
        <v>869609.08</v>
      </c>
      <c r="P151" s="29">
        <v>0</v>
      </c>
      <c r="Q151" s="29">
        <v>0</v>
      </c>
      <c r="R151" s="29">
        <v>79089.440000000002</v>
      </c>
      <c r="S151" s="29">
        <v>1625.26</v>
      </c>
      <c r="T151" s="29">
        <v>0</v>
      </c>
      <c r="U151" s="29">
        <v>0</v>
      </c>
      <c r="V151" s="29">
        <v>0</v>
      </c>
      <c r="W151" s="29">
        <v>1221255</v>
      </c>
      <c r="X151" s="29">
        <v>0</v>
      </c>
      <c r="Y151" s="29">
        <v>0</v>
      </c>
      <c r="Z151" s="29">
        <v>0</v>
      </c>
      <c r="AA151" s="29">
        <v>55866</v>
      </c>
      <c r="AB151" s="29">
        <v>1424864.62</v>
      </c>
      <c r="AC151" s="29">
        <v>0</v>
      </c>
      <c r="AD151" s="29">
        <v>0</v>
      </c>
      <c r="AE151" s="29">
        <v>220552.94999999998</v>
      </c>
      <c r="AF151" s="29">
        <v>0</v>
      </c>
      <c r="AG151" s="29">
        <v>0</v>
      </c>
      <c r="AH151" s="29">
        <v>472207.47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152222.32</v>
      </c>
      <c r="AO151" s="29">
        <v>378759.37</v>
      </c>
      <c r="AP151" s="29">
        <v>98965.55</v>
      </c>
      <c r="AQ151" s="29">
        <v>0</v>
      </c>
      <c r="AR151" s="29">
        <v>511124.26</v>
      </c>
      <c r="AS151" s="29">
        <v>159922.38</v>
      </c>
      <c r="AT151" s="29">
        <v>0</v>
      </c>
      <c r="AU151" s="29">
        <v>98736.81</v>
      </c>
      <c r="AV151" s="29">
        <v>0</v>
      </c>
      <c r="AW151" s="29">
        <v>0</v>
      </c>
      <c r="AX151" s="29">
        <v>172365.94999999998</v>
      </c>
      <c r="AY151" s="29">
        <v>717.95</v>
      </c>
      <c r="AZ151" s="29">
        <v>2297.83</v>
      </c>
      <c r="BA151" s="29">
        <v>6151.97</v>
      </c>
      <c r="BB151" s="29">
        <v>0</v>
      </c>
      <c r="BC151" s="29">
        <v>239092.52</v>
      </c>
      <c r="BD151" s="29">
        <v>35847.699999999997</v>
      </c>
      <c r="BE151" s="29">
        <v>921.6</v>
      </c>
      <c r="BF151" s="29">
        <v>0</v>
      </c>
      <c r="BG151" s="29">
        <v>0</v>
      </c>
      <c r="BH151" s="29">
        <v>373792.5</v>
      </c>
      <c r="BI151" s="29">
        <v>27441.85</v>
      </c>
      <c r="BJ151" s="29">
        <v>257364.97999999998</v>
      </c>
      <c r="BK151" s="29">
        <v>28951.13</v>
      </c>
      <c r="BL151" s="29">
        <v>0</v>
      </c>
      <c r="BM151" s="29">
        <v>0</v>
      </c>
      <c r="BN151" s="29">
        <v>0</v>
      </c>
      <c r="BO151" s="29">
        <v>4282.32</v>
      </c>
      <c r="BP151" s="29">
        <v>32695.27</v>
      </c>
      <c r="BQ151" s="29">
        <v>0</v>
      </c>
      <c r="BR151" s="29">
        <v>0</v>
      </c>
      <c r="BS151" s="29">
        <v>0</v>
      </c>
      <c r="BT151" s="29">
        <v>0</v>
      </c>
      <c r="BU151" s="29">
        <v>0</v>
      </c>
      <c r="BV151" s="29">
        <v>0</v>
      </c>
      <c r="BW151" s="29">
        <v>0</v>
      </c>
      <c r="BX151" s="29">
        <v>0</v>
      </c>
      <c r="BY151" s="29">
        <v>0</v>
      </c>
      <c r="BZ151" s="29">
        <v>0</v>
      </c>
      <c r="CA151" s="29">
        <v>0</v>
      </c>
      <c r="CB151" s="29">
        <v>0</v>
      </c>
      <c r="CC151" s="29">
        <v>0</v>
      </c>
      <c r="CD151" s="29">
        <v>0</v>
      </c>
      <c r="CE151" s="29">
        <v>0</v>
      </c>
      <c r="CF151" s="29">
        <v>10655.307059268791</v>
      </c>
      <c r="CG151" s="29">
        <v>972171.21</v>
      </c>
      <c r="CH151" s="29">
        <v>1816589.02</v>
      </c>
      <c r="CI151" s="29">
        <v>696632.23</v>
      </c>
      <c r="CJ151" s="29">
        <v>60905.51</v>
      </c>
      <c r="CK151" s="29">
        <v>0</v>
      </c>
      <c r="CL151" s="29">
        <v>0</v>
      </c>
      <c r="CM151" s="29">
        <v>29005.73</v>
      </c>
      <c r="CN151" s="29">
        <v>0</v>
      </c>
      <c r="CO151" s="29">
        <v>193320.99</v>
      </c>
      <c r="CP151" s="29">
        <v>27430.68</v>
      </c>
      <c r="CQ151" s="29">
        <v>0</v>
      </c>
      <c r="CR151" s="29">
        <v>0</v>
      </c>
      <c r="CS151" s="29">
        <v>208025.26</v>
      </c>
      <c r="CT151" s="29">
        <v>39262.44</v>
      </c>
      <c r="CU151" s="5">
        <v>1.9530000000000001</v>
      </c>
      <c r="CV151" s="5">
        <v>4.37</v>
      </c>
      <c r="CW151" s="5">
        <v>9.0429999999999993</v>
      </c>
      <c r="CX151" s="5">
        <v>1.5669999999999999</v>
      </c>
      <c r="CY151" s="5">
        <v>2.4529999999999998</v>
      </c>
      <c r="CZ151" s="5">
        <v>0</v>
      </c>
      <c r="DA151" s="5" t="s">
        <v>430</v>
      </c>
      <c r="DB151" s="13">
        <v>435678965</v>
      </c>
      <c r="DC151" s="13">
        <v>42861698</v>
      </c>
      <c r="DD151" s="13">
        <v>33505966</v>
      </c>
      <c r="DE151" s="4">
        <v>65</v>
      </c>
      <c r="DF151" s="4">
        <v>377</v>
      </c>
      <c r="DG151" s="6">
        <v>131</v>
      </c>
      <c r="DH151" s="6">
        <v>3</v>
      </c>
      <c r="DI151" s="6">
        <v>346</v>
      </c>
      <c r="DJ151" s="5">
        <v>6.0000000000000001E-3</v>
      </c>
      <c r="DK151" s="41">
        <v>0.32100000000000001</v>
      </c>
      <c r="DL151" s="41">
        <f>DE151/DF151</f>
        <v>0.17241379310344829</v>
      </c>
      <c r="DM151" s="4">
        <f>DF151/(DY151+DZ151)</f>
        <v>13.779239766081876</v>
      </c>
      <c r="DN151" s="41">
        <f>(DQ151+DR151)/(DT151+DU151)</f>
        <v>0.96179593304281041</v>
      </c>
      <c r="DO151" s="43">
        <v>26</v>
      </c>
      <c r="DP151" s="28">
        <v>30.815789473684209</v>
      </c>
      <c r="DQ151" s="28">
        <v>232.10180451127817</v>
      </c>
      <c r="DR151" s="28">
        <v>102.27414473684209</v>
      </c>
      <c r="DS151" s="28">
        <v>30.815789473684209</v>
      </c>
      <c r="DT151" s="28">
        <v>241.57894736842107</v>
      </c>
      <c r="DU151" s="28">
        <v>106.07894736842107</v>
      </c>
      <c r="DV151" s="54">
        <v>42594.333333333343</v>
      </c>
      <c r="DW151" s="55">
        <v>9.8518518518518512</v>
      </c>
      <c r="DX151" s="56">
        <v>0.1111111111111111</v>
      </c>
      <c r="DY151" s="55">
        <v>26.359999999999992</v>
      </c>
      <c r="DZ151" s="55">
        <v>1</v>
      </c>
      <c r="EA151" s="44">
        <v>19.882400000000001</v>
      </c>
      <c r="EB151" s="44">
        <v>21.7059</v>
      </c>
      <c r="EC151" s="44">
        <v>20</v>
      </c>
      <c r="ED151" s="44">
        <v>21.941199999999998</v>
      </c>
      <c r="EE151" s="44">
        <v>21.058800000000002</v>
      </c>
      <c r="EF151" s="45">
        <v>17</v>
      </c>
      <c r="EG151" s="53">
        <v>1324481.98</v>
      </c>
      <c r="EH151" s="53">
        <v>28732.26</v>
      </c>
      <c r="EI151" s="53">
        <v>0</v>
      </c>
      <c r="EJ151" s="53">
        <v>154638.19999999998</v>
      </c>
      <c r="EK151" s="53">
        <v>258898.9</v>
      </c>
      <c r="EL151" s="53">
        <v>63334.9</v>
      </c>
      <c r="EM151" s="53">
        <v>0</v>
      </c>
      <c r="EN151" s="53">
        <v>170641.14</v>
      </c>
      <c r="EO151" s="53">
        <v>52843.23</v>
      </c>
      <c r="EP151" s="53">
        <v>84424.45</v>
      </c>
      <c r="EQ151" s="53">
        <v>63203.71</v>
      </c>
      <c r="ER151" s="53">
        <v>0</v>
      </c>
      <c r="ES151" s="53">
        <v>0</v>
      </c>
      <c r="ET151" s="53">
        <v>103832.12999999999</v>
      </c>
      <c r="EU151" s="53">
        <v>451517.77999999997</v>
      </c>
      <c r="EV151" s="53">
        <v>3965.49</v>
      </c>
      <c r="EW151" s="53">
        <v>0</v>
      </c>
      <c r="EX151" s="53">
        <v>40106.51</v>
      </c>
      <c r="EY151" s="53">
        <v>97669.389999999985</v>
      </c>
      <c r="EZ151" s="53">
        <v>18788.91</v>
      </c>
      <c r="FA151" s="53">
        <v>0</v>
      </c>
      <c r="FB151" s="53">
        <v>55781.68</v>
      </c>
      <c r="FC151" s="53">
        <v>7339.74</v>
      </c>
      <c r="FD151" s="53">
        <v>25483.81</v>
      </c>
      <c r="FE151" s="53">
        <v>16527.12</v>
      </c>
      <c r="FF151" s="53">
        <v>0</v>
      </c>
      <c r="FG151" s="53">
        <v>0</v>
      </c>
      <c r="FH151" s="53">
        <v>13024.86</v>
      </c>
      <c r="FI151" s="53">
        <v>46855.8</v>
      </c>
      <c r="FJ151" s="53">
        <v>0</v>
      </c>
      <c r="FK151" s="53">
        <v>0</v>
      </c>
      <c r="FL151" s="53">
        <v>204574.69</v>
      </c>
      <c r="FM151" s="53">
        <v>41980.62</v>
      </c>
      <c r="FN151" s="53">
        <v>13544.23</v>
      </c>
      <c r="FO151" s="53">
        <v>0</v>
      </c>
      <c r="FP151" s="53">
        <v>248371.44</v>
      </c>
      <c r="FQ151" s="53">
        <v>49779.68</v>
      </c>
      <c r="FR151" s="53">
        <v>35173.21</v>
      </c>
      <c r="FS151" s="53">
        <v>620.53</v>
      </c>
      <c r="FT151" s="53">
        <v>0</v>
      </c>
      <c r="FU151" s="53">
        <v>0</v>
      </c>
      <c r="FV151" s="53">
        <v>31696.670000000002</v>
      </c>
      <c r="FW151" s="53">
        <v>283227.14999999997</v>
      </c>
      <c r="FX151" s="53">
        <v>222.76</v>
      </c>
      <c r="FY151" s="53">
        <v>0</v>
      </c>
      <c r="FZ151" s="53">
        <v>6812.9</v>
      </c>
      <c r="GA151" s="53">
        <v>3081.05</v>
      </c>
      <c r="GB151" s="53">
        <v>8300.48</v>
      </c>
      <c r="GC151" s="53">
        <v>0</v>
      </c>
      <c r="GD151" s="53">
        <v>222577.96</v>
      </c>
      <c r="GE151" s="53">
        <v>53940.05</v>
      </c>
      <c r="GF151" s="53">
        <v>95461.06</v>
      </c>
      <c r="GG151" s="53">
        <v>24727.38</v>
      </c>
      <c r="GH151" s="53">
        <v>0</v>
      </c>
      <c r="GI151" s="53">
        <v>0</v>
      </c>
      <c r="GJ151" s="53">
        <v>21933.769999999997</v>
      </c>
      <c r="GK151" s="53">
        <v>11340.33</v>
      </c>
      <c r="GL151" s="53">
        <v>0</v>
      </c>
      <c r="GM151" s="53">
        <v>0</v>
      </c>
      <c r="GN151" s="53">
        <v>717.95</v>
      </c>
      <c r="GO151" s="53">
        <v>2297.83</v>
      </c>
      <c r="GP151" s="53">
        <v>619</v>
      </c>
      <c r="GQ151" s="53">
        <v>0</v>
      </c>
      <c r="GR151" s="53">
        <v>4681.5600000000004</v>
      </c>
      <c r="GS151" s="53">
        <v>28523.7</v>
      </c>
      <c r="GT151" s="53">
        <v>921.6</v>
      </c>
      <c r="GU151" s="53">
        <v>0</v>
      </c>
      <c r="GV151" s="53">
        <v>0</v>
      </c>
      <c r="GW151" s="53">
        <v>0</v>
      </c>
      <c r="GX151" s="53">
        <v>27441.85</v>
      </c>
      <c r="GY151" s="53">
        <v>202</v>
      </c>
      <c r="GZ151" s="53">
        <v>0</v>
      </c>
      <c r="HA151" s="53">
        <v>0</v>
      </c>
      <c r="HB151" s="53">
        <v>3455</v>
      </c>
      <c r="HC151" s="53">
        <v>6080.54</v>
      </c>
      <c r="HD151" s="53">
        <v>530</v>
      </c>
      <c r="HE151" s="53">
        <v>0</v>
      </c>
      <c r="HF151" s="53">
        <v>48163</v>
      </c>
      <c r="HG151" s="53">
        <v>7626</v>
      </c>
      <c r="HH151" s="53">
        <v>178</v>
      </c>
      <c r="HI151" s="53">
        <v>0</v>
      </c>
      <c r="HJ151" s="53">
        <v>0</v>
      </c>
      <c r="HK151" s="53">
        <v>373792.5</v>
      </c>
      <c r="HL151" s="53">
        <v>1878.52</v>
      </c>
    </row>
    <row r="152" spans="1:220" ht="18" customHeight="1" x14ac:dyDescent="0.3">
      <c r="A152" s="2">
        <v>55004</v>
      </c>
      <c r="B152" s="3" t="s">
        <v>176</v>
      </c>
      <c r="C152" s="3" t="s">
        <v>560</v>
      </c>
      <c r="D152" s="6">
        <v>219.96828022</v>
      </c>
      <c r="E152" s="15" t="s">
        <v>177</v>
      </c>
      <c r="F152" s="4">
        <v>247</v>
      </c>
      <c r="G152" s="29">
        <v>577656.36</v>
      </c>
      <c r="H152" s="29">
        <v>14346.52</v>
      </c>
      <c r="I152" s="29">
        <v>1239100.58</v>
      </c>
      <c r="J152" s="29">
        <v>77291.16</v>
      </c>
      <c r="K152" s="29">
        <v>635704.15</v>
      </c>
      <c r="L152" s="29">
        <v>0</v>
      </c>
      <c r="M152" s="29">
        <v>0</v>
      </c>
      <c r="N152" s="29">
        <v>0</v>
      </c>
      <c r="O152" s="29">
        <v>345990.03</v>
      </c>
      <c r="P152" s="29">
        <v>0</v>
      </c>
      <c r="Q152" s="29">
        <v>0</v>
      </c>
      <c r="R152" s="29">
        <v>54816</v>
      </c>
      <c r="S152" s="29">
        <v>578.57000000000005</v>
      </c>
      <c r="T152" s="29">
        <v>0</v>
      </c>
      <c r="U152" s="29">
        <v>0</v>
      </c>
      <c r="V152" s="29">
        <v>0</v>
      </c>
      <c r="W152" s="29">
        <v>1203511</v>
      </c>
      <c r="X152" s="29">
        <v>0</v>
      </c>
      <c r="Y152" s="29">
        <v>0</v>
      </c>
      <c r="Z152" s="29">
        <v>0</v>
      </c>
      <c r="AA152" s="29">
        <v>53139</v>
      </c>
      <c r="AB152" s="29">
        <v>957121.63</v>
      </c>
      <c r="AC152" s="29">
        <v>0</v>
      </c>
      <c r="AD152" s="29">
        <v>0</v>
      </c>
      <c r="AE152" s="29">
        <v>24031.360000000001</v>
      </c>
      <c r="AF152" s="29">
        <v>0</v>
      </c>
      <c r="AG152" s="29">
        <v>0</v>
      </c>
      <c r="AH152" s="29">
        <v>256843.99</v>
      </c>
      <c r="AI152" s="29">
        <v>403.57</v>
      </c>
      <c r="AJ152" s="29">
        <v>0</v>
      </c>
      <c r="AK152" s="29">
        <v>34798.78</v>
      </c>
      <c r="AL152" s="29">
        <v>0</v>
      </c>
      <c r="AM152" s="29">
        <v>0</v>
      </c>
      <c r="AN152" s="29">
        <v>84062.31</v>
      </c>
      <c r="AO152" s="29">
        <v>206588.13999999998</v>
      </c>
      <c r="AP152" s="29">
        <v>85503.46</v>
      </c>
      <c r="AQ152" s="29">
        <v>0</v>
      </c>
      <c r="AR152" s="29">
        <v>214111.37</v>
      </c>
      <c r="AS152" s="29">
        <v>166146.82</v>
      </c>
      <c r="AT152" s="29">
        <v>0</v>
      </c>
      <c r="AU152" s="29">
        <v>0</v>
      </c>
      <c r="AV152" s="29">
        <v>0</v>
      </c>
      <c r="AW152" s="29">
        <v>0</v>
      </c>
      <c r="AX152" s="29">
        <v>88324.72</v>
      </c>
      <c r="AY152" s="29">
        <v>0</v>
      </c>
      <c r="AZ152" s="29">
        <v>0</v>
      </c>
      <c r="BA152" s="29">
        <v>3300</v>
      </c>
      <c r="BB152" s="29">
        <v>685047.58</v>
      </c>
      <c r="BC152" s="29">
        <v>13989.33</v>
      </c>
      <c r="BD152" s="29">
        <v>826</v>
      </c>
      <c r="BE152" s="29">
        <v>0</v>
      </c>
      <c r="BF152" s="29">
        <v>0</v>
      </c>
      <c r="BG152" s="29">
        <v>0</v>
      </c>
      <c r="BH152" s="29">
        <v>88752.5</v>
      </c>
      <c r="BI152" s="29">
        <v>3959.99</v>
      </c>
      <c r="BJ152" s="29">
        <v>50624.130000000005</v>
      </c>
      <c r="BK152" s="29">
        <v>11220</v>
      </c>
      <c r="BL152" s="29">
        <v>0</v>
      </c>
      <c r="BM152" s="29">
        <v>0</v>
      </c>
      <c r="BN152" s="29">
        <v>0</v>
      </c>
      <c r="BO152" s="29">
        <v>0</v>
      </c>
      <c r="BP152" s="29">
        <v>31589.66</v>
      </c>
      <c r="BQ152" s="29">
        <v>0</v>
      </c>
      <c r="BR152" s="29">
        <v>0</v>
      </c>
      <c r="BS152" s="29">
        <v>0</v>
      </c>
      <c r="BT152" s="29">
        <v>0</v>
      </c>
      <c r="BU152" s="29">
        <v>0</v>
      </c>
      <c r="BV152" s="29">
        <v>3000</v>
      </c>
      <c r="BW152" s="29">
        <v>2000</v>
      </c>
      <c r="BX152" s="29">
        <v>0</v>
      </c>
      <c r="BY152" s="29">
        <v>0</v>
      </c>
      <c r="BZ152" s="29">
        <v>0</v>
      </c>
      <c r="CA152" s="29">
        <v>0</v>
      </c>
      <c r="CB152" s="29">
        <v>0</v>
      </c>
      <c r="CC152" s="29">
        <v>0</v>
      </c>
      <c r="CD152" s="29">
        <v>0</v>
      </c>
      <c r="CE152" s="29">
        <v>0</v>
      </c>
      <c r="CF152" s="29">
        <v>8831.5061092075994</v>
      </c>
      <c r="CG152" s="29">
        <v>638623.79</v>
      </c>
      <c r="CH152" s="29">
        <v>855544.82</v>
      </c>
      <c r="CI152" s="29">
        <v>429301.95</v>
      </c>
      <c r="CJ152" s="29">
        <v>126220</v>
      </c>
      <c r="CK152" s="29">
        <v>0</v>
      </c>
      <c r="CL152" s="29">
        <v>0</v>
      </c>
      <c r="CM152" s="29">
        <v>0</v>
      </c>
      <c r="CN152" s="29">
        <v>0</v>
      </c>
      <c r="CO152" s="29">
        <v>161833.47</v>
      </c>
      <c r="CP152" s="29">
        <v>18255.34</v>
      </c>
      <c r="CQ152" s="29">
        <v>0</v>
      </c>
      <c r="CR152" s="29">
        <v>0</v>
      </c>
      <c r="CS152" s="29">
        <v>137311.78</v>
      </c>
      <c r="CT152" s="29">
        <v>69772.2</v>
      </c>
      <c r="CU152" s="5">
        <v>1.671</v>
      </c>
      <c r="CV152" s="5">
        <v>3.7389999999999999</v>
      </c>
      <c r="CW152" s="5">
        <v>7.7370000000000001</v>
      </c>
      <c r="CX152" s="5">
        <v>1.5669999999999999</v>
      </c>
      <c r="CY152" s="5">
        <v>2.84</v>
      </c>
      <c r="CZ152" s="5">
        <v>0</v>
      </c>
      <c r="DA152" s="5" t="s">
        <v>430</v>
      </c>
      <c r="DB152" s="13">
        <v>193657360</v>
      </c>
      <c r="DC152" s="13">
        <v>25592594</v>
      </c>
      <c r="DD152" s="13">
        <v>14140654</v>
      </c>
      <c r="DE152" s="4">
        <v>29</v>
      </c>
      <c r="DF152" s="4">
        <v>289</v>
      </c>
      <c r="DG152" s="6">
        <v>41</v>
      </c>
      <c r="DH152" s="6">
        <v>5</v>
      </c>
      <c r="DI152" s="6">
        <v>245</v>
      </c>
      <c r="DJ152" s="5">
        <v>1.8000000000000002E-2</v>
      </c>
      <c r="DK152" s="41">
        <v>0.39299999999999996</v>
      </c>
      <c r="DL152" s="41">
        <f>DE152/DF152</f>
        <v>0.10034602076124567</v>
      </c>
      <c r="DM152" s="4">
        <f>DF152/(DY152+DZ152)</f>
        <v>12.483801295896333</v>
      </c>
      <c r="DN152" s="41">
        <f>(DQ152+DR152)/(DT152+DU152)</f>
        <v>0.89902872608161877</v>
      </c>
      <c r="DO152" s="43">
        <v>16</v>
      </c>
      <c r="DP152" s="28">
        <v>42.04142011834319</v>
      </c>
      <c r="DQ152" s="28">
        <v>154.2440828402367</v>
      </c>
      <c r="DR152" s="28">
        <v>65.923142857142864</v>
      </c>
      <c r="DS152" s="28">
        <v>42.04142011834319</v>
      </c>
      <c r="DT152" s="28">
        <v>175.75739644970412</v>
      </c>
      <c r="DU152" s="28">
        <v>69.137142857142862</v>
      </c>
      <c r="DV152" s="54">
        <v>40811.740139211142</v>
      </c>
      <c r="DW152" s="55">
        <v>11.153846153846153</v>
      </c>
      <c r="DX152" s="56">
        <v>7.6923076923076927E-2</v>
      </c>
      <c r="DY152" s="55">
        <v>23.149999999999991</v>
      </c>
      <c r="DZ152" s="55">
        <v>0</v>
      </c>
      <c r="EA152" s="44">
        <v>17.692299999999999</v>
      </c>
      <c r="EB152" s="44">
        <v>18.769200000000001</v>
      </c>
      <c r="EC152" s="44">
        <v>17.384599999999999</v>
      </c>
      <c r="ED152" s="44">
        <v>19.692299999999999</v>
      </c>
      <c r="EE152" s="44">
        <v>18.615400000000001</v>
      </c>
      <c r="EF152" s="45">
        <v>13</v>
      </c>
      <c r="EG152" s="53">
        <v>875630.24999999988</v>
      </c>
      <c r="EH152" s="53">
        <v>50939.15</v>
      </c>
      <c r="EI152" s="53">
        <v>0</v>
      </c>
      <c r="EJ152" s="53">
        <v>60327.82</v>
      </c>
      <c r="EK152" s="53">
        <v>150925</v>
      </c>
      <c r="EL152" s="53">
        <v>50935</v>
      </c>
      <c r="EM152" s="53">
        <v>0</v>
      </c>
      <c r="EN152" s="53">
        <v>44875.76</v>
      </c>
      <c r="EO152" s="53">
        <v>10311.629999999999</v>
      </c>
      <c r="EP152" s="53">
        <v>48725</v>
      </c>
      <c r="EQ152" s="53">
        <v>0</v>
      </c>
      <c r="ER152" s="53">
        <v>0</v>
      </c>
      <c r="ES152" s="53">
        <v>0</v>
      </c>
      <c r="ET152" s="53">
        <v>49379.34</v>
      </c>
      <c r="EU152" s="53">
        <v>266444.7</v>
      </c>
      <c r="EV152" s="53">
        <v>14346.279999999999</v>
      </c>
      <c r="EW152" s="53">
        <v>0</v>
      </c>
      <c r="EX152" s="53">
        <v>19154.740000000002</v>
      </c>
      <c r="EY152" s="53">
        <v>48927.19</v>
      </c>
      <c r="EZ152" s="53">
        <v>27787.52</v>
      </c>
      <c r="FA152" s="53">
        <v>0</v>
      </c>
      <c r="FB152" s="53">
        <v>25261.39</v>
      </c>
      <c r="FC152" s="53">
        <v>1407.63</v>
      </c>
      <c r="FD152" s="53">
        <v>13795.09</v>
      </c>
      <c r="FE152" s="53">
        <v>0</v>
      </c>
      <c r="FF152" s="53">
        <v>0</v>
      </c>
      <c r="FG152" s="53">
        <v>0</v>
      </c>
      <c r="FH152" s="53">
        <v>5396.9699999999993</v>
      </c>
      <c r="FI152" s="53">
        <v>88817.84</v>
      </c>
      <c r="FJ152" s="53">
        <v>404.84000000000003</v>
      </c>
      <c r="FK152" s="53">
        <v>0</v>
      </c>
      <c r="FL152" s="53">
        <v>51538.289999999994</v>
      </c>
      <c r="FM152" s="53">
        <v>15629.400000000001</v>
      </c>
      <c r="FN152" s="53">
        <v>403</v>
      </c>
      <c r="FO152" s="53">
        <v>15008.43</v>
      </c>
      <c r="FP152" s="53">
        <v>83153.990000000005</v>
      </c>
      <c r="FQ152" s="53">
        <v>146253.75</v>
      </c>
      <c r="FR152" s="53">
        <v>33029.120000000003</v>
      </c>
      <c r="FS152" s="53">
        <v>0</v>
      </c>
      <c r="FT152" s="53">
        <v>0</v>
      </c>
      <c r="FU152" s="53">
        <v>0</v>
      </c>
      <c r="FV152" s="53">
        <v>22930.259999999995</v>
      </c>
      <c r="FW152" s="53">
        <v>31608.940000000006</v>
      </c>
      <c r="FX152" s="53">
        <v>590.26</v>
      </c>
      <c r="FY152" s="53">
        <v>0</v>
      </c>
      <c r="FZ152" s="53">
        <v>3578.09</v>
      </c>
      <c r="GA152" s="53">
        <v>864.39</v>
      </c>
      <c r="GB152" s="53">
        <v>377.94</v>
      </c>
      <c r="GC152" s="53">
        <v>1020</v>
      </c>
      <c r="GD152" s="53">
        <v>43911.77</v>
      </c>
      <c r="GE152" s="53">
        <v>8465.81</v>
      </c>
      <c r="GF152" s="53">
        <v>67576.17</v>
      </c>
      <c r="GG152" s="53">
        <v>0</v>
      </c>
      <c r="GH152" s="53">
        <v>0</v>
      </c>
      <c r="GI152" s="53">
        <v>0</v>
      </c>
      <c r="GJ152" s="53">
        <v>10770.52</v>
      </c>
      <c r="GK152" s="53">
        <v>7709.29</v>
      </c>
      <c r="GL152" s="53">
        <v>0</v>
      </c>
      <c r="GM152" s="53">
        <v>0</v>
      </c>
      <c r="GN152" s="53">
        <v>0</v>
      </c>
      <c r="GO152" s="53">
        <v>0</v>
      </c>
      <c r="GP152" s="53">
        <v>0</v>
      </c>
      <c r="GQ152" s="53">
        <v>669019.15</v>
      </c>
      <c r="GR152" s="53">
        <v>7108.34</v>
      </c>
      <c r="GS152" s="53">
        <v>0</v>
      </c>
      <c r="GT152" s="53">
        <v>0</v>
      </c>
      <c r="GU152" s="53">
        <v>0</v>
      </c>
      <c r="GV152" s="53">
        <v>0</v>
      </c>
      <c r="GW152" s="53">
        <v>0</v>
      </c>
      <c r="GX152" s="53">
        <v>0</v>
      </c>
      <c r="GY152" s="53">
        <v>6289.9800000000005</v>
      </c>
      <c r="GZ152" s="53">
        <v>190</v>
      </c>
      <c r="HA152" s="53">
        <v>0</v>
      </c>
      <c r="HB152" s="53">
        <v>87.5</v>
      </c>
      <c r="HC152" s="53">
        <v>4462.16</v>
      </c>
      <c r="HD152" s="53">
        <v>11300</v>
      </c>
      <c r="HE152" s="53">
        <v>0</v>
      </c>
      <c r="HF152" s="53">
        <v>23789.45</v>
      </c>
      <c r="HG152" s="53">
        <v>534</v>
      </c>
      <c r="HH152" s="53">
        <v>5776.0599999999995</v>
      </c>
      <c r="HI152" s="53">
        <v>0</v>
      </c>
      <c r="HJ152" s="53">
        <v>0</v>
      </c>
      <c r="HK152" s="53">
        <v>88752.5</v>
      </c>
      <c r="HL152" s="53">
        <v>3807.62</v>
      </c>
    </row>
    <row r="153" spans="1:220" ht="18" customHeight="1" x14ac:dyDescent="0.3">
      <c r="A153" s="2">
        <v>63003</v>
      </c>
      <c r="B153" s="3" t="s">
        <v>205</v>
      </c>
      <c r="C153" s="3" t="s">
        <v>581</v>
      </c>
      <c r="D153" s="6">
        <v>216.0718636</v>
      </c>
      <c r="E153" s="16" t="s">
        <v>204</v>
      </c>
      <c r="F153" s="4">
        <v>2766</v>
      </c>
      <c r="G153" s="29">
        <v>7115367.8399999999</v>
      </c>
      <c r="H153" s="29">
        <v>497030.48</v>
      </c>
      <c r="I153" s="29">
        <v>9759836.8399999999</v>
      </c>
      <c r="J153" s="29">
        <v>667772.63</v>
      </c>
      <c r="K153" s="29">
        <v>4600617.21</v>
      </c>
      <c r="L153" s="29">
        <v>54185.57</v>
      </c>
      <c r="M153" s="29">
        <v>1910.23</v>
      </c>
      <c r="N153" s="29">
        <v>72190</v>
      </c>
      <c r="O153" s="29">
        <v>2310736.2599999998</v>
      </c>
      <c r="P153" s="29">
        <v>0</v>
      </c>
      <c r="Q153" s="29">
        <v>1289892</v>
      </c>
      <c r="R153" s="29">
        <v>720861.08</v>
      </c>
      <c r="S153" s="29">
        <v>0</v>
      </c>
      <c r="T153" s="29">
        <v>0</v>
      </c>
      <c r="U153" s="29">
        <v>0</v>
      </c>
      <c r="V153" s="29">
        <v>0</v>
      </c>
      <c r="W153" s="29">
        <v>9236175</v>
      </c>
      <c r="X153" s="29">
        <v>0</v>
      </c>
      <c r="Y153" s="29">
        <v>1289892</v>
      </c>
      <c r="Z153" s="29">
        <v>0</v>
      </c>
      <c r="AA153" s="29">
        <v>69319</v>
      </c>
      <c r="AB153" s="29">
        <v>10553640.300000001</v>
      </c>
      <c r="AC153" s="29">
        <v>350627.96</v>
      </c>
      <c r="AD153" s="29">
        <v>0</v>
      </c>
      <c r="AE153" s="29">
        <v>1110375.1299999999</v>
      </c>
      <c r="AF153" s="29">
        <v>0</v>
      </c>
      <c r="AG153" s="29">
        <v>0</v>
      </c>
      <c r="AH153" s="29">
        <v>2705244.0700000003</v>
      </c>
      <c r="AI153" s="29">
        <v>62626.12</v>
      </c>
      <c r="AJ153" s="29">
        <v>0</v>
      </c>
      <c r="AK153" s="29">
        <v>0</v>
      </c>
      <c r="AL153" s="29">
        <v>0</v>
      </c>
      <c r="AM153" s="29">
        <v>0</v>
      </c>
      <c r="AN153" s="29">
        <v>1266371.3600000001</v>
      </c>
      <c r="AO153" s="29">
        <v>1938396.15</v>
      </c>
      <c r="AP153" s="29">
        <v>415166.83</v>
      </c>
      <c r="AQ153" s="29">
        <v>0</v>
      </c>
      <c r="AR153" s="29">
        <v>2576418.38</v>
      </c>
      <c r="AS153" s="29">
        <v>489364.49</v>
      </c>
      <c r="AT153" s="29">
        <v>96787.450000000012</v>
      </c>
      <c r="AU153" s="29">
        <v>34264.720000000001</v>
      </c>
      <c r="AV153" s="29">
        <v>222385.52</v>
      </c>
      <c r="AW153" s="29">
        <v>0</v>
      </c>
      <c r="AX153" s="29">
        <v>708708.8</v>
      </c>
      <c r="AY153" s="29">
        <v>33071.629999999997</v>
      </c>
      <c r="AZ153" s="29">
        <v>0</v>
      </c>
      <c r="BA153" s="29">
        <v>81075.62</v>
      </c>
      <c r="BB153" s="29">
        <v>1855932.08</v>
      </c>
      <c r="BC153" s="29">
        <v>578410.18000000005</v>
      </c>
      <c r="BD153" s="29">
        <v>252361.32</v>
      </c>
      <c r="BE153" s="29">
        <v>53354.280000000006</v>
      </c>
      <c r="BF153" s="29">
        <v>0</v>
      </c>
      <c r="BG153" s="29">
        <v>0</v>
      </c>
      <c r="BH153" s="29">
        <v>891868.75</v>
      </c>
      <c r="BI153" s="29">
        <v>131560.78</v>
      </c>
      <c r="BJ153" s="29">
        <v>865527.23</v>
      </c>
      <c r="BK153" s="29">
        <v>187389.59999999998</v>
      </c>
      <c r="BL153" s="29">
        <v>0</v>
      </c>
      <c r="BM153" s="29">
        <v>0</v>
      </c>
      <c r="BN153" s="29">
        <v>0</v>
      </c>
      <c r="BO153" s="29">
        <v>120376.38</v>
      </c>
      <c r="BP153" s="29">
        <v>143996.23000000001</v>
      </c>
      <c r="BQ153" s="29">
        <v>0</v>
      </c>
      <c r="BR153" s="29">
        <v>0</v>
      </c>
      <c r="BS153" s="29">
        <v>0</v>
      </c>
      <c r="BT153" s="29">
        <v>0</v>
      </c>
      <c r="BU153" s="29">
        <v>0</v>
      </c>
      <c r="BV153" s="29">
        <v>0</v>
      </c>
      <c r="BW153" s="29">
        <v>0</v>
      </c>
      <c r="BX153" s="29">
        <v>0</v>
      </c>
      <c r="BY153" s="29">
        <v>0</v>
      </c>
      <c r="BZ153" s="29">
        <v>0</v>
      </c>
      <c r="CA153" s="29">
        <v>0</v>
      </c>
      <c r="CB153" s="29">
        <v>0</v>
      </c>
      <c r="CC153" s="29">
        <v>0</v>
      </c>
      <c r="CD153" s="29">
        <v>0</v>
      </c>
      <c r="CE153" s="29">
        <v>0</v>
      </c>
      <c r="CF153" s="29">
        <v>8303.0700768925453</v>
      </c>
      <c r="CG153" s="29">
        <v>4978354.93</v>
      </c>
      <c r="CH153" s="29">
        <v>1021150.18</v>
      </c>
      <c r="CI153" s="29">
        <v>1512620.94</v>
      </c>
      <c r="CJ153" s="29">
        <v>0</v>
      </c>
      <c r="CK153" s="29">
        <v>62860.27</v>
      </c>
      <c r="CL153" s="29">
        <v>46251.47</v>
      </c>
      <c r="CM153" s="29">
        <v>0</v>
      </c>
      <c r="CN153" s="29">
        <v>0</v>
      </c>
      <c r="CO153" s="29">
        <v>1779195.12</v>
      </c>
      <c r="CP153" s="29">
        <v>101141.68</v>
      </c>
      <c r="CQ153" s="29">
        <v>0</v>
      </c>
      <c r="CR153" s="29">
        <v>0</v>
      </c>
      <c r="CS153" s="29">
        <v>1881636.13</v>
      </c>
      <c r="CT153" s="29">
        <v>80320.52</v>
      </c>
      <c r="CU153" s="5">
        <v>1.512</v>
      </c>
      <c r="CV153" s="5">
        <v>3.383</v>
      </c>
      <c r="CW153" s="5">
        <v>7.0010000000000003</v>
      </c>
      <c r="CX153" s="5">
        <v>1.5669999999999999</v>
      </c>
      <c r="CY153" s="5">
        <v>2.823</v>
      </c>
      <c r="CZ153" s="5">
        <v>0</v>
      </c>
      <c r="DA153" s="5"/>
      <c r="DB153" s="13">
        <v>233142815</v>
      </c>
      <c r="DC153" s="13">
        <v>832297860</v>
      </c>
      <c r="DD153" s="13">
        <v>460375426</v>
      </c>
      <c r="DE153" s="4">
        <v>516</v>
      </c>
      <c r="DF153" s="4">
        <v>2951</v>
      </c>
      <c r="DG153" s="6">
        <v>45</v>
      </c>
      <c r="DH153" s="6">
        <v>67.959999999999994</v>
      </c>
      <c r="DI153" s="6">
        <v>2775.69</v>
      </c>
      <c r="DJ153" s="5">
        <v>0</v>
      </c>
      <c r="DK153" s="41">
        <v>0.36299999999999999</v>
      </c>
      <c r="DL153" s="41">
        <f>DE153/DF153</f>
        <v>0.1748559810233819</v>
      </c>
      <c r="DM153" s="4">
        <f>DF153/(DY153+DZ153)</f>
        <v>17.525834422140388</v>
      </c>
      <c r="DN153" s="41">
        <f>(DQ153+DR153)/(DT153+DU153)</f>
        <v>0.89155757458811813</v>
      </c>
      <c r="DO153" s="43">
        <v>196</v>
      </c>
      <c r="DP153" s="28">
        <v>180.69411764705885</v>
      </c>
      <c r="DQ153" s="28">
        <v>1599.8216805851878</v>
      </c>
      <c r="DR153" s="28">
        <v>837.83211764705879</v>
      </c>
      <c r="DS153" s="28">
        <v>180.69411764705885</v>
      </c>
      <c r="DT153" s="28">
        <v>1851.8016805851878</v>
      </c>
      <c r="DU153" s="28">
        <v>882.35017647058817</v>
      </c>
      <c r="DV153" s="54">
        <v>51572.043772305486</v>
      </c>
      <c r="DW153" s="55">
        <v>18.579881656804734</v>
      </c>
      <c r="DX153" s="56">
        <v>0.56804733727810652</v>
      </c>
      <c r="DY153" s="55">
        <v>168.38000000000008</v>
      </c>
      <c r="DZ153" s="55">
        <v>0</v>
      </c>
      <c r="EA153" s="44">
        <v>21.926500000000001</v>
      </c>
      <c r="EB153" s="44">
        <v>21.926500000000001</v>
      </c>
      <c r="EC153" s="44">
        <v>22.602900000000002</v>
      </c>
      <c r="ED153" s="44">
        <v>22.4191</v>
      </c>
      <c r="EE153" s="44">
        <v>22.360299999999999</v>
      </c>
      <c r="EF153" s="45">
        <v>136</v>
      </c>
      <c r="EG153" s="53">
        <v>9839987.8300000019</v>
      </c>
      <c r="EH153" s="53">
        <v>304789.49</v>
      </c>
      <c r="EI153" s="53">
        <v>0</v>
      </c>
      <c r="EJ153" s="53">
        <v>1504184.85</v>
      </c>
      <c r="EK153" s="53">
        <v>1439266.96</v>
      </c>
      <c r="EL153" s="53">
        <v>283226.92</v>
      </c>
      <c r="EM153" s="53">
        <v>0</v>
      </c>
      <c r="EN153" s="53">
        <v>1009730.75</v>
      </c>
      <c r="EO153" s="53">
        <v>359682.01</v>
      </c>
      <c r="EP153" s="53">
        <v>670262.24</v>
      </c>
      <c r="EQ153" s="53">
        <v>9975</v>
      </c>
      <c r="ER153" s="53">
        <v>206582</v>
      </c>
      <c r="ES153" s="53">
        <v>0</v>
      </c>
      <c r="ET153" s="53">
        <v>432288.73</v>
      </c>
      <c r="EU153" s="53">
        <v>2913001.1900000009</v>
      </c>
      <c r="EV153" s="53">
        <v>94500.959999999992</v>
      </c>
      <c r="EW153" s="53">
        <v>0</v>
      </c>
      <c r="EX153" s="53">
        <v>444352.69999999995</v>
      </c>
      <c r="EY153" s="53">
        <v>451651.35</v>
      </c>
      <c r="EZ153" s="53">
        <v>106204.63</v>
      </c>
      <c r="FA153" s="53">
        <v>0</v>
      </c>
      <c r="FB153" s="53">
        <v>345747.66</v>
      </c>
      <c r="FC153" s="53">
        <v>49227.06</v>
      </c>
      <c r="FD153" s="53">
        <v>325908.33999999997</v>
      </c>
      <c r="FE153" s="53">
        <v>0</v>
      </c>
      <c r="FF153" s="53">
        <v>15803.52</v>
      </c>
      <c r="FG153" s="53">
        <v>0</v>
      </c>
      <c r="FH153" s="53">
        <v>54184.62</v>
      </c>
      <c r="FI153" s="53">
        <v>164107.84</v>
      </c>
      <c r="FJ153" s="53">
        <v>158.33000000000001</v>
      </c>
      <c r="FK153" s="53">
        <v>0</v>
      </c>
      <c r="FL153" s="53">
        <v>110093.04999999999</v>
      </c>
      <c r="FM153" s="53">
        <v>152966.56000000003</v>
      </c>
      <c r="FN153" s="53">
        <v>25551.03</v>
      </c>
      <c r="FO153" s="53">
        <v>1029251.22</v>
      </c>
      <c r="FP153" s="53">
        <v>1254249.1499999999</v>
      </c>
      <c r="FQ153" s="53">
        <v>45808.24</v>
      </c>
      <c r="FR153" s="53">
        <v>157526.79999999999</v>
      </c>
      <c r="FS153" s="53">
        <v>14289.720000000001</v>
      </c>
      <c r="FT153" s="53">
        <v>0</v>
      </c>
      <c r="FU153" s="53">
        <v>0</v>
      </c>
      <c r="FV153" s="53">
        <v>183653.93</v>
      </c>
      <c r="FW153" s="53">
        <v>1446823.6900000002</v>
      </c>
      <c r="FX153" s="53">
        <v>13805.3</v>
      </c>
      <c r="FY153" s="53">
        <v>0</v>
      </c>
      <c r="FZ153" s="53">
        <v>71732.990000000005</v>
      </c>
      <c r="GA153" s="53">
        <v>14656.920000000002</v>
      </c>
      <c r="GB153" s="53">
        <v>71791.95</v>
      </c>
      <c r="GC153" s="53">
        <v>0</v>
      </c>
      <c r="GD153" s="53">
        <v>376239.23</v>
      </c>
      <c r="GE153" s="53">
        <v>196196.34</v>
      </c>
      <c r="GF153" s="53">
        <v>1091727.02</v>
      </c>
      <c r="GG153" s="53">
        <v>0</v>
      </c>
      <c r="GH153" s="53">
        <v>0</v>
      </c>
      <c r="GI153" s="53">
        <v>0</v>
      </c>
      <c r="GJ153" s="53">
        <v>162408.94</v>
      </c>
      <c r="GK153" s="53">
        <v>5338.95</v>
      </c>
      <c r="GL153" s="53">
        <v>0</v>
      </c>
      <c r="GM153" s="53">
        <v>0</v>
      </c>
      <c r="GN153" s="53">
        <v>30681.63</v>
      </c>
      <c r="GO153" s="53">
        <v>0</v>
      </c>
      <c r="GP153" s="53">
        <v>0</v>
      </c>
      <c r="GQ153" s="53">
        <v>826680.86</v>
      </c>
      <c r="GR153" s="53">
        <v>29237.94</v>
      </c>
      <c r="GS153" s="53">
        <v>198047.54</v>
      </c>
      <c r="GT153" s="53">
        <v>0</v>
      </c>
      <c r="GU153" s="53">
        <v>0</v>
      </c>
      <c r="GV153" s="53">
        <v>0</v>
      </c>
      <c r="GW153" s="53">
        <v>0</v>
      </c>
      <c r="GX153" s="53">
        <v>0</v>
      </c>
      <c r="GY153" s="53">
        <v>0</v>
      </c>
      <c r="GZ153" s="53">
        <v>0</v>
      </c>
      <c r="HA153" s="53">
        <v>0</v>
      </c>
      <c r="HB153" s="53">
        <v>3925</v>
      </c>
      <c r="HC153" s="53">
        <v>67243.959999999992</v>
      </c>
      <c r="HD153" s="53">
        <v>9467.92</v>
      </c>
      <c r="HE153" s="53">
        <v>0</v>
      </c>
      <c r="HF153" s="53">
        <v>139623.82999999999</v>
      </c>
      <c r="HG153" s="53">
        <v>13141</v>
      </c>
      <c r="HH153" s="53">
        <v>10670.210000000001</v>
      </c>
      <c r="HI153" s="53">
        <v>10000</v>
      </c>
      <c r="HJ153" s="53">
        <v>0</v>
      </c>
      <c r="HK153" s="53">
        <v>891868.75</v>
      </c>
      <c r="HL153" s="53">
        <v>7733.36</v>
      </c>
    </row>
    <row r="154" spans="1:220" ht="18" customHeight="1" x14ac:dyDescent="0.3">
      <c r="A154" s="7">
        <v>99999</v>
      </c>
      <c r="B154" s="18"/>
      <c r="C154" s="18"/>
      <c r="D154" s="40">
        <f>SUM(D5:D153)</f>
        <v>77123.224642009838</v>
      </c>
      <c r="E154" s="21"/>
      <c r="F154" s="8">
        <f t="shared" ref="F154:Z154" si="0">SUM(F5:F153)</f>
        <v>134993</v>
      </c>
      <c r="G154" s="46">
        <f t="shared" si="0"/>
        <v>412678880.60999995</v>
      </c>
      <c r="H154" s="46">
        <f t="shared" si="0"/>
        <v>9707703.3000000045</v>
      </c>
      <c r="I154" s="46">
        <f t="shared" si="0"/>
        <v>496941989.74999994</v>
      </c>
      <c r="J154" s="46">
        <f t="shared" si="0"/>
        <v>73262921.87999998</v>
      </c>
      <c r="K154" s="46">
        <f t="shared" si="0"/>
        <v>244970123.75000012</v>
      </c>
      <c r="L154" s="46">
        <f t="shared" si="0"/>
        <v>1848305.4000000004</v>
      </c>
      <c r="M154" s="46">
        <f t="shared" si="0"/>
        <v>659446.18000000005</v>
      </c>
      <c r="N154" s="46">
        <f t="shared" si="0"/>
        <v>4230849.82</v>
      </c>
      <c r="O154" s="46">
        <f t="shared" si="0"/>
        <v>130249987.35999998</v>
      </c>
      <c r="P154" s="46">
        <f t="shared" si="0"/>
        <v>47422.83</v>
      </c>
      <c r="Q154" s="46">
        <f t="shared" si="0"/>
        <v>66551725.460000001</v>
      </c>
      <c r="R154" s="46">
        <f t="shared" si="0"/>
        <v>32616129.340000007</v>
      </c>
      <c r="S154" s="46">
        <f t="shared" si="0"/>
        <v>153913.93999999997</v>
      </c>
      <c r="T154" s="46">
        <f t="shared" si="0"/>
        <v>130.94</v>
      </c>
      <c r="U154" s="46">
        <f t="shared" si="0"/>
        <v>0</v>
      </c>
      <c r="V154" s="46">
        <f t="shared" si="0"/>
        <v>0</v>
      </c>
      <c r="W154" s="46">
        <f t="shared" si="0"/>
        <v>465640796</v>
      </c>
      <c r="X154" s="46">
        <f t="shared" si="0"/>
        <v>2017234</v>
      </c>
      <c r="Y154" s="46">
        <f t="shared" si="0"/>
        <v>63228313</v>
      </c>
      <c r="Z154" s="46">
        <f t="shared" si="0"/>
        <v>2939924</v>
      </c>
      <c r="AA154" s="62">
        <v>62368</v>
      </c>
      <c r="AB154" s="8">
        <f t="shared" ref="AB154:BG154" si="1">SUM(AB5:AB153)</f>
        <v>606203019.71999967</v>
      </c>
      <c r="AC154" s="8">
        <f t="shared" si="1"/>
        <v>6092390.4399999985</v>
      </c>
      <c r="AD154" s="8">
        <f t="shared" si="1"/>
        <v>6297.7800000000007</v>
      </c>
      <c r="AE154" s="8">
        <f t="shared" si="1"/>
        <v>37178894.000000007</v>
      </c>
      <c r="AF154" s="8">
        <f t="shared" si="1"/>
        <v>53244.25</v>
      </c>
      <c r="AG154" s="8">
        <f t="shared" si="1"/>
        <v>0</v>
      </c>
      <c r="AH154" s="8">
        <f t="shared" si="1"/>
        <v>147471721.91000006</v>
      </c>
      <c r="AI154" s="8">
        <f t="shared" si="1"/>
        <v>9865797.9200000018</v>
      </c>
      <c r="AJ154" s="8">
        <f t="shared" si="1"/>
        <v>0</v>
      </c>
      <c r="AK154" s="46">
        <f t="shared" si="1"/>
        <v>281658.69000000006</v>
      </c>
      <c r="AL154" s="8">
        <f t="shared" si="1"/>
        <v>2900.99</v>
      </c>
      <c r="AM154" s="8">
        <f t="shared" si="1"/>
        <v>0</v>
      </c>
      <c r="AN154" s="8">
        <f t="shared" si="1"/>
        <v>84029297.749999985</v>
      </c>
      <c r="AO154" s="8">
        <f t="shared" si="1"/>
        <v>105815336.13000005</v>
      </c>
      <c r="AP154" s="8">
        <f t="shared" si="1"/>
        <v>23912102.150000002</v>
      </c>
      <c r="AQ154" s="8">
        <f t="shared" si="1"/>
        <v>11900</v>
      </c>
      <c r="AR154" s="8">
        <f t="shared" si="1"/>
        <v>127077302.15999997</v>
      </c>
      <c r="AS154" s="8">
        <f t="shared" si="1"/>
        <v>39670644.600000001</v>
      </c>
      <c r="AT154" s="8">
        <f t="shared" si="1"/>
        <v>10534951.340000005</v>
      </c>
      <c r="AU154" s="8">
        <f t="shared" si="1"/>
        <v>2376435.8200000008</v>
      </c>
      <c r="AV154" s="8">
        <f t="shared" si="1"/>
        <v>4781433.13</v>
      </c>
      <c r="AW154" s="8">
        <f t="shared" si="1"/>
        <v>1277398.21</v>
      </c>
      <c r="AX154" s="8">
        <f t="shared" si="1"/>
        <v>44752392.57</v>
      </c>
      <c r="AY154" s="8">
        <f t="shared" si="1"/>
        <v>5022874.2800000031</v>
      </c>
      <c r="AZ154" s="8">
        <f t="shared" si="1"/>
        <v>998104.57000000007</v>
      </c>
      <c r="BA154" s="8">
        <f t="shared" si="1"/>
        <v>820466.62000000034</v>
      </c>
      <c r="BB154" s="8">
        <f t="shared" si="1"/>
        <v>38023574.840000011</v>
      </c>
      <c r="BC154" s="8">
        <f t="shared" si="1"/>
        <v>43468848.850000016</v>
      </c>
      <c r="BD154" s="8">
        <f t="shared" si="1"/>
        <v>9969653.9900000021</v>
      </c>
      <c r="BE154" s="8">
        <f t="shared" si="1"/>
        <v>1716888.6900000004</v>
      </c>
      <c r="BF154" s="8">
        <f t="shared" si="1"/>
        <v>23202.65</v>
      </c>
      <c r="BG154" s="8">
        <f t="shared" si="1"/>
        <v>0</v>
      </c>
      <c r="BH154" s="8">
        <f t="shared" ref="BH154:CE154" si="2">SUM(BH5:BH153)</f>
        <v>101586285.22999997</v>
      </c>
      <c r="BI154" s="8">
        <f t="shared" si="2"/>
        <v>4614978.9000000004</v>
      </c>
      <c r="BJ154" s="8">
        <f t="shared" si="2"/>
        <v>40025649.889999971</v>
      </c>
      <c r="BK154" s="8">
        <f t="shared" si="2"/>
        <v>11198735.52</v>
      </c>
      <c r="BL154" s="8">
        <f t="shared" si="2"/>
        <v>89796.989999999991</v>
      </c>
      <c r="BM154" s="8">
        <f t="shared" si="2"/>
        <v>0</v>
      </c>
      <c r="BN154" s="8">
        <f t="shared" si="2"/>
        <v>0</v>
      </c>
      <c r="BO154" s="8">
        <f t="shared" si="2"/>
        <v>7488155.7799999993</v>
      </c>
      <c r="BP154" s="8">
        <f t="shared" si="2"/>
        <v>7210839.4700000007</v>
      </c>
      <c r="BQ154" s="8">
        <f t="shared" si="2"/>
        <v>0</v>
      </c>
      <c r="BR154" s="8">
        <f t="shared" si="2"/>
        <v>475233.24</v>
      </c>
      <c r="BS154" s="8">
        <f t="shared" si="2"/>
        <v>0</v>
      </c>
      <c r="BT154" s="8">
        <f t="shared" si="2"/>
        <v>0</v>
      </c>
      <c r="BU154" s="8">
        <f t="shared" si="2"/>
        <v>25308.190000000002</v>
      </c>
      <c r="BV154" s="8">
        <f t="shared" si="2"/>
        <v>52704.93</v>
      </c>
      <c r="BW154" s="8">
        <f t="shared" si="2"/>
        <v>18092.09</v>
      </c>
      <c r="BX154" s="8">
        <f t="shared" si="2"/>
        <v>0</v>
      </c>
      <c r="BY154" s="8">
        <f t="shared" si="2"/>
        <v>24971.140000000003</v>
      </c>
      <c r="BZ154" s="8">
        <f t="shared" si="2"/>
        <v>2494.98</v>
      </c>
      <c r="CA154" s="8">
        <f t="shared" si="2"/>
        <v>8505.2999999999993</v>
      </c>
      <c r="CB154" s="8">
        <f t="shared" si="2"/>
        <v>4233.2700000000004</v>
      </c>
      <c r="CC154" s="8">
        <f t="shared" si="2"/>
        <v>4972868.5399999991</v>
      </c>
      <c r="CD154" s="8">
        <f t="shared" si="2"/>
        <v>0</v>
      </c>
      <c r="CE154" s="8">
        <f t="shared" si="2"/>
        <v>8388.52</v>
      </c>
      <c r="CF154" s="46">
        <v>9369</v>
      </c>
      <c r="CG154" s="8">
        <f t="shared" ref="CG154:CT154" si="3">SUM(CG5:CG153)</f>
        <v>194485202.45999998</v>
      </c>
      <c r="CH154" s="8">
        <f t="shared" si="3"/>
        <v>290503931.88999987</v>
      </c>
      <c r="CI154" s="8">
        <f t="shared" si="3"/>
        <v>66603423.969999984</v>
      </c>
      <c r="CJ154" s="8">
        <f t="shared" si="3"/>
        <v>13915299.230000002</v>
      </c>
      <c r="CK154" s="8">
        <f t="shared" si="3"/>
        <v>199239924.75</v>
      </c>
      <c r="CL154" s="8">
        <f t="shared" si="3"/>
        <v>83348554.400000006</v>
      </c>
      <c r="CM154" s="8">
        <f t="shared" si="3"/>
        <v>35434199.07</v>
      </c>
      <c r="CN154" s="8">
        <f t="shared" si="3"/>
        <v>6485208.0500000007</v>
      </c>
      <c r="CO154" s="8">
        <f t="shared" si="3"/>
        <v>71071179.010000005</v>
      </c>
      <c r="CP154" s="8">
        <f t="shared" si="3"/>
        <v>12038809.599999998</v>
      </c>
      <c r="CQ154" s="8">
        <f t="shared" si="3"/>
        <v>46140150.560000002</v>
      </c>
      <c r="CR154" s="8">
        <f t="shared" si="3"/>
        <v>89833337.5</v>
      </c>
      <c r="CS154" s="8">
        <f t="shared" si="3"/>
        <v>73422345.190000013</v>
      </c>
      <c r="CT154" s="8">
        <f t="shared" si="3"/>
        <v>12643257.669999994</v>
      </c>
      <c r="CU154" s="61">
        <v>1.512</v>
      </c>
      <c r="CV154" s="61">
        <v>3.383</v>
      </c>
      <c r="CW154" s="61">
        <v>7.0010000000000003</v>
      </c>
      <c r="CX154" s="61">
        <v>1.5669999999999999</v>
      </c>
      <c r="CY154" s="61">
        <v>3</v>
      </c>
      <c r="CZ154" s="19"/>
      <c r="DA154" s="22"/>
      <c r="DB154" s="8">
        <f t="shared" ref="DB154:DI154" si="4">SUM(DB5:DB153)</f>
        <v>43420147997</v>
      </c>
      <c r="DC154" s="8">
        <f t="shared" si="4"/>
        <v>34170983570</v>
      </c>
      <c r="DD154" s="8">
        <f t="shared" si="4"/>
        <v>21874726660</v>
      </c>
      <c r="DE154" s="8">
        <v>21625</v>
      </c>
      <c r="DF154" s="47">
        <f t="shared" si="4"/>
        <v>138428</v>
      </c>
      <c r="DG154" s="48">
        <f t="shared" si="4"/>
        <v>8619</v>
      </c>
      <c r="DH154" s="48">
        <f t="shared" si="4"/>
        <v>4990.3100000000013</v>
      </c>
      <c r="DI154" s="48">
        <f t="shared" si="4"/>
        <v>135316.77999999997</v>
      </c>
      <c r="DJ154" s="49">
        <v>1.677397492375466E-2</v>
      </c>
      <c r="DK154" s="61">
        <v>0.38247192010194708</v>
      </c>
      <c r="DL154" s="49">
        <f t="shared" ref="DL139:DL154" si="5">DE154/DF154</f>
        <v>0.15621839512237409</v>
      </c>
      <c r="DM154" s="47">
        <f t="shared" ref="DM133:DM154" si="6">DF154/(DY154+DZ154)</f>
        <v>14.118549388098963</v>
      </c>
      <c r="DN154" s="49">
        <f t="shared" ref="DN154" si="7">(DQ154+DR154)/(DT154+DU154)</f>
        <v>0.90800631733398585</v>
      </c>
      <c r="DO154" s="50">
        <f>SUM(DO5:DO153)</f>
        <v>8078</v>
      </c>
      <c r="DP154" s="51">
        <f t="shared" ref="DP154:DU154" si="8">SUM(DP5:DP153)</f>
        <v>3534.5110115899538</v>
      </c>
      <c r="DQ154" s="51">
        <f t="shared" si="8"/>
        <v>87325.967875055096</v>
      </c>
      <c r="DR154" s="51">
        <f t="shared" si="8"/>
        <v>34401.451939483261</v>
      </c>
      <c r="DS154" s="51">
        <f t="shared" si="8"/>
        <v>3534.5110115899538</v>
      </c>
      <c r="DT154" s="51">
        <f t="shared" si="8"/>
        <v>96880.620480813304</v>
      </c>
      <c r="DU154" s="51">
        <f t="shared" si="8"/>
        <v>37179.481845285598</v>
      </c>
      <c r="DV154" s="57">
        <v>48204.215880709293</v>
      </c>
      <c r="DW154" s="58">
        <v>13.618469868645342</v>
      </c>
      <c r="DX154" s="59">
        <v>0.3683946655971122</v>
      </c>
      <c r="DY154" s="58">
        <f>SUM(DY5:DY153)</f>
        <v>9749.6099999999988</v>
      </c>
      <c r="DZ154" s="58">
        <f>SUM(DZ5:DZ153)</f>
        <v>55.08</v>
      </c>
      <c r="EA154" s="60">
        <v>20.02</v>
      </c>
      <c r="EB154" s="60">
        <v>20.98</v>
      </c>
      <c r="EC154" s="60">
        <v>21.91</v>
      </c>
      <c r="ED154" s="60">
        <v>21.6</v>
      </c>
      <c r="EE154" s="60">
        <v>21.25</v>
      </c>
      <c r="EF154" s="52">
        <f>SUM(EF5:EF153)</f>
        <v>5448</v>
      </c>
      <c r="EG154" s="46">
        <f t="shared" ref="EG154:FL154" si="9">SUM(EG5:EG153)</f>
        <v>539790865.43999994</v>
      </c>
      <c r="EH154" s="46">
        <f t="shared" si="9"/>
        <v>12509045.119999999</v>
      </c>
      <c r="EI154" s="46">
        <f t="shared" si="9"/>
        <v>16184.58</v>
      </c>
      <c r="EJ154" s="46">
        <f t="shared" si="9"/>
        <v>75126135.350000024</v>
      </c>
      <c r="EK154" s="46">
        <f t="shared" si="9"/>
        <v>77778061.389999986</v>
      </c>
      <c r="EL154" s="46">
        <f t="shared" si="9"/>
        <v>15134828.740000004</v>
      </c>
      <c r="EM154" s="46">
        <f t="shared" si="9"/>
        <v>32098</v>
      </c>
      <c r="EN154" s="46">
        <f t="shared" si="9"/>
        <v>47474620.689999975</v>
      </c>
      <c r="EO154" s="46">
        <f t="shared" si="9"/>
        <v>15299705.509999996</v>
      </c>
      <c r="EP154" s="46">
        <f t="shared" si="9"/>
        <v>27925935.400000006</v>
      </c>
      <c r="EQ154" s="46">
        <f t="shared" si="9"/>
        <v>5405953.8199999975</v>
      </c>
      <c r="ER154" s="46">
        <f t="shared" si="9"/>
        <v>9139941.1899999995</v>
      </c>
      <c r="ES154" s="46">
        <f t="shared" si="9"/>
        <v>0</v>
      </c>
      <c r="ET154" s="46">
        <f t="shared" si="9"/>
        <v>24573153.439999986</v>
      </c>
      <c r="EU154" s="8">
        <f t="shared" si="9"/>
        <v>156682981.17999995</v>
      </c>
      <c r="EV154" s="8">
        <f t="shared" si="9"/>
        <v>3946434.9699999997</v>
      </c>
      <c r="EW154" s="8">
        <f t="shared" si="9"/>
        <v>2104.13</v>
      </c>
      <c r="EX154" s="8">
        <f t="shared" si="9"/>
        <v>21268646.93</v>
      </c>
      <c r="EY154" s="8">
        <f t="shared" si="9"/>
        <v>24709726.550000008</v>
      </c>
      <c r="EZ154" s="8">
        <f t="shared" si="9"/>
        <v>5531776.3099999996</v>
      </c>
      <c r="FA154" s="8">
        <f t="shared" si="9"/>
        <v>4308.7800000000007</v>
      </c>
      <c r="FB154" s="8">
        <f t="shared" si="9"/>
        <v>15675221.249999994</v>
      </c>
      <c r="FC154" s="8">
        <f t="shared" si="9"/>
        <v>3637461.4600000009</v>
      </c>
      <c r="FD154" s="8">
        <f t="shared" si="9"/>
        <v>9844258.8399999999</v>
      </c>
      <c r="FE154" s="8">
        <f t="shared" si="9"/>
        <v>920852.75999999989</v>
      </c>
      <c r="FF154" s="8">
        <f t="shared" si="9"/>
        <v>1066020.2800000003</v>
      </c>
      <c r="FG154" s="8">
        <f t="shared" si="9"/>
        <v>0</v>
      </c>
      <c r="FH154" s="8">
        <f t="shared" si="9"/>
        <v>3505589.7200000011</v>
      </c>
      <c r="FI154" s="8">
        <f t="shared" si="9"/>
        <v>35603386.86999999</v>
      </c>
      <c r="FJ154" s="8">
        <f t="shared" si="9"/>
        <v>4285057.83</v>
      </c>
      <c r="FK154" s="8">
        <f t="shared" si="9"/>
        <v>201461.64</v>
      </c>
      <c r="FL154" s="8">
        <f t="shared" si="9"/>
        <v>24556942.200000003</v>
      </c>
      <c r="FM154" s="8">
        <f t="shared" ref="FM154:GR154" si="10">SUM(FM5:FM153)</f>
        <v>9597020.3800000027</v>
      </c>
      <c r="FN154" s="8">
        <f t="shared" si="10"/>
        <v>2114213.3199999994</v>
      </c>
      <c r="FO154" s="8">
        <f t="shared" si="10"/>
        <v>25750750.789999999</v>
      </c>
      <c r="FP154" s="8">
        <f t="shared" si="10"/>
        <v>62129151.039999969</v>
      </c>
      <c r="FQ154" s="8">
        <f t="shared" si="10"/>
        <v>22353554.409999996</v>
      </c>
      <c r="FR154" s="8">
        <f t="shared" si="10"/>
        <v>17157975.65000001</v>
      </c>
      <c r="FS154" s="8">
        <f t="shared" si="10"/>
        <v>826531.41000000015</v>
      </c>
      <c r="FT154" s="8">
        <f t="shared" si="10"/>
        <v>3495</v>
      </c>
      <c r="FU154" s="8">
        <f t="shared" si="10"/>
        <v>30000</v>
      </c>
      <c r="FV154" s="8">
        <f t="shared" si="10"/>
        <v>10864667.790000005</v>
      </c>
      <c r="FW154" s="8">
        <f t="shared" si="10"/>
        <v>47004313.23999998</v>
      </c>
      <c r="FX154" s="8">
        <f t="shared" si="10"/>
        <v>310557.51</v>
      </c>
      <c r="FY154" s="8">
        <f t="shared" si="10"/>
        <v>23324.61</v>
      </c>
      <c r="FZ154" s="8">
        <f t="shared" si="10"/>
        <v>5669118.0900000008</v>
      </c>
      <c r="GA154" s="8">
        <f t="shared" si="10"/>
        <v>1818789.9100000004</v>
      </c>
      <c r="GB154" s="8">
        <f t="shared" si="10"/>
        <v>1126632.3199999998</v>
      </c>
      <c r="GC154" s="8">
        <f t="shared" si="10"/>
        <v>1143249.6800000002</v>
      </c>
      <c r="GD154" s="8">
        <f t="shared" si="10"/>
        <v>13365640.870000001</v>
      </c>
      <c r="GE154" s="8">
        <f t="shared" si="10"/>
        <v>6159272.7900000019</v>
      </c>
      <c r="GF154" s="8">
        <f t="shared" si="10"/>
        <v>34685008.36999999</v>
      </c>
      <c r="GG154" s="8">
        <f t="shared" si="10"/>
        <v>688342.58</v>
      </c>
      <c r="GH154" s="8">
        <f t="shared" si="10"/>
        <v>0</v>
      </c>
      <c r="GI154" s="8">
        <f t="shared" si="10"/>
        <v>0</v>
      </c>
      <c r="GJ154" s="8">
        <f t="shared" si="10"/>
        <v>6942343.0599999996</v>
      </c>
      <c r="GK154" s="8">
        <f t="shared" si="10"/>
        <v>11911273.810000001</v>
      </c>
      <c r="GL154" s="8">
        <f t="shared" si="10"/>
        <v>64969.62</v>
      </c>
      <c r="GM154" s="8">
        <f t="shared" si="10"/>
        <v>0</v>
      </c>
      <c r="GN154" s="8">
        <f t="shared" si="10"/>
        <v>2281759.0200000005</v>
      </c>
      <c r="GO154" s="8">
        <f t="shared" si="10"/>
        <v>754221.58</v>
      </c>
      <c r="GP154" s="8">
        <f t="shared" si="10"/>
        <v>195158.27</v>
      </c>
      <c r="GQ154" s="8">
        <f t="shared" si="10"/>
        <v>97925931.170000017</v>
      </c>
      <c r="GR154" s="8">
        <f t="shared" si="10"/>
        <v>27157066.500000004</v>
      </c>
      <c r="GS154" s="8">
        <f t="shared" ref="GS154:HA154" si="11">SUM(GS5:GS153)</f>
        <v>8791960.0199999996</v>
      </c>
      <c r="GT154" s="8">
        <f t="shared" si="11"/>
        <v>961958.42</v>
      </c>
      <c r="GU154" s="8">
        <f t="shared" si="11"/>
        <v>15642.01</v>
      </c>
      <c r="GV154" s="8">
        <f t="shared" si="11"/>
        <v>0</v>
      </c>
      <c r="GW154" s="8">
        <f t="shared" si="11"/>
        <v>0</v>
      </c>
      <c r="GX154" s="8">
        <f t="shared" si="11"/>
        <v>2490763.0200000009</v>
      </c>
      <c r="GY154" s="8">
        <f t="shared" si="11"/>
        <v>609064.61</v>
      </c>
      <c r="GZ154" s="8">
        <f t="shared" si="11"/>
        <v>2094.0500000000002</v>
      </c>
      <c r="HA154" s="8">
        <f t="shared" si="11"/>
        <v>12088.35</v>
      </c>
      <c r="HB154" s="8">
        <f t="shared" ref="HB154:HL154" si="12">SUM(HB5:HB153)</f>
        <v>247906.55</v>
      </c>
      <c r="HC154" s="8">
        <f t="shared" si="12"/>
        <v>4307281.2899999991</v>
      </c>
      <c r="HD154" s="8">
        <f t="shared" si="12"/>
        <v>737848.8899999999</v>
      </c>
      <c r="HE154" s="8">
        <f t="shared" si="12"/>
        <v>2727333.53</v>
      </c>
      <c r="HF154" s="8">
        <f t="shared" si="12"/>
        <v>5596201.5300000012</v>
      </c>
      <c r="HG154" s="8">
        <f t="shared" si="12"/>
        <v>892704.60000000009</v>
      </c>
      <c r="HH154" s="8">
        <f t="shared" si="12"/>
        <v>1863706.1099999996</v>
      </c>
      <c r="HI154" s="8">
        <f t="shared" si="12"/>
        <v>93637.49</v>
      </c>
      <c r="HJ154" s="8">
        <f t="shared" si="12"/>
        <v>51150.23</v>
      </c>
      <c r="HK154" s="8">
        <f t="shared" si="12"/>
        <v>149263942.44000003</v>
      </c>
      <c r="HL154" s="8">
        <f t="shared" si="12"/>
        <v>999242.96</v>
      </c>
    </row>
    <row r="155" spans="1:220" x14ac:dyDescent="0.3">
      <c r="W155" s="42" t="s">
        <v>585</v>
      </c>
      <c r="DD155" s="26"/>
    </row>
    <row r="156" spans="1:220" x14ac:dyDescent="0.3"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DD156" s="25"/>
    </row>
    <row r="157" spans="1:220" x14ac:dyDescent="0.3"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</row>
    <row r="159" spans="1:220" x14ac:dyDescent="0.3">
      <c r="N159" s="24"/>
    </row>
  </sheetData>
  <sortState xmlns:xlrd2="http://schemas.microsoft.com/office/spreadsheetml/2017/richdata2" ref="A5:HL153">
    <sortCondition ref="B5:B153"/>
  </sortState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2019-12-09T17:02:19Z</cp:lastPrinted>
  <dcterms:created xsi:type="dcterms:W3CDTF">2012-12-07T20:34:10Z</dcterms:created>
  <dcterms:modified xsi:type="dcterms:W3CDTF">2019-12-09T17:02:28Z</dcterms:modified>
</cp:coreProperties>
</file>