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Stat Digest\2022 Digest\"/>
    </mc:Choice>
  </mc:AlternateContent>
  <xr:revisionPtr revIDLastSave="0" documentId="13_ncr:1_{EA01E736-95E1-4890-88A8-F96C0A1E93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Sheet1!$A$4:$GS$154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U154" i="1" l="1"/>
  <c r="CN154" i="1"/>
  <c r="DL154" i="1" l="1"/>
  <c r="DF154" i="1"/>
  <c r="DE154" i="1"/>
  <c r="CV154" i="1" l="1"/>
  <c r="CW154" i="1"/>
  <c r="CX154" i="1"/>
  <c r="DA154" i="1" l="1"/>
  <c r="CZ154" i="1"/>
  <c r="CY154" i="1"/>
  <c r="DP154" i="1" l="1"/>
  <c r="DQ154" i="1"/>
  <c r="DR154" i="1"/>
  <c r="DS154" i="1"/>
  <c r="DT154" i="1"/>
  <c r="DU154" i="1"/>
  <c r="DV154" i="1"/>
  <c r="DW154" i="1"/>
  <c r="DX154" i="1"/>
  <c r="DY154" i="1"/>
  <c r="DZ154" i="1"/>
  <c r="EA154" i="1"/>
  <c r="EB154" i="1"/>
  <c r="EC154" i="1"/>
  <c r="ED154" i="1"/>
  <c r="EE154" i="1"/>
  <c r="EF154" i="1"/>
  <c r="EG154" i="1"/>
  <c r="EH154" i="1"/>
  <c r="EI154" i="1"/>
  <c r="EJ154" i="1"/>
  <c r="EK154" i="1"/>
  <c r="EL154" i="1"/>
  <c r="EM154" i="1"/>
  <c r="EN154" i="1"/>
  <c r="EO154" i="1"/>
  <c r="EP154" i="1"/>
  <c r="EQ154" i="1"/>
  <c r="ER154" i="1"/>
  <c r="ES154" i="1"/>
  <c r="ET154" i="1"/>
  <c r="EU154" i="1"/>
  <c r="EV154" i="1"/>
  <c r="EW154" i="1"/>
  <c r="EX154" i="1"/>
  <c r="EY154" i="1"/>
  <c r="EZ154" i="1"/>
  <c r="FA154" i="1"/>
  <c r="FB154" i="1"/>
  <c r="FC154" i="1"/>
  <c r="FD154" i="1"/>
  <c r="FE154" i="1"/>
  <c r="FF154" i="1"/>
  <c r="FG154" i="1"/>
  <c r="FH154" i="1"/>
  <c r="FI154" i="1"/>
  <c r="FJ154" i="1"/>
  <c r="FK154" i="1"/>
  <c r="FL154" i="1"/>
  <c r="FM154" i="1"/>
  <c r="FN154" i="1"/>
  <c r="FO154" i="1"/>
  <c r="FP154" i="1"/>
  <c r="FQ154" i="1"/>
  <c r="FR154" i="1"/>
  <c r="FS154" i="1"/>
  <c r="FT154" i="1"/>
  <c r="FU154" i="1"/>
  <c r="FV154" i="1"/>
  <c r="FW154" i="1"/>
  <c r="FX154" i="1"/>
  <c r="FY154" i="1"/>
  <c r="FZ154" i="1"/>
  <c r="GA154" i="1"/>
  <c r="GB154" i="1"/>
  <c r="GC154" i="1"/>
  <c r="GD154" i="1"/>
  <c r="GE154" i="1"/>
  <c r="GF154" i="1"/>
  <c r="GG154" i="1"/>
  <c r="GH154" i="1"/>
  <c r="GI154" i="1"/>
  <c r="GJ154" i="1"/>
  <c r="GK154" i="1"/>
  <c r="GL154" i="1"/>
  <c r="GM154" i="1"/>
  <c r="GN154" i="1"/>
  <c r="GO154" i="1"/>
  <c r="GP154" i="1"/>
  <c r="GQ154" i="1"/>
  <c r="GR154" i="1"/>
  <c r="DO154" i="1"/>
  <c r="DN154" i="1"/>
  <c r="AG154" i="1"/>
  <c r="Y154" i="1"/>
  <c r="Z154" i="1"/>
  <c r="AA154" i="1"/>
  <c r="AB154" i="1"/>
  <c r="AC154" i="1"/>
  <c r="AD154" i="1"/>
  <c r="AE154" i="1"/>
  <c r="AF154" i="1"/>
  <c r="K154" i="1"/>
  <c r="BZ154" i="1"/>
  <c r="CA154" i="1"/>
  <c r="BY154" i="1"/>
  <c r="BX154" i="1"/>
  <c r="BO154" i="1"/>
  <c r="BR154" i="1"/>
  <c r="BQ154" i="1"/>
  <c r="BP154" i="1"/>
  <c r="D154" i="1"/>
  <c r="BS154" i="1" l="1"/>
  <c r="U154" i="1"/>
  <c r="V154" i="1"/>
  <c r="T154" i="1"/>
  <c r="S154" i="1"/>
  <c r="CJ154" i="1" l="1"/>
  <c r="CK154" i="1"/>
  <c r="CI154" i="1"/>
  <c r="CO154" i="1"/>
  <c r="CM154" i="1" l="1"/>
  <c r="F154" i="1"/>
  <c r="AX154" i="1"/>
  <c r="AY154" i="1" l="1"/>
  <c r="BK154" i="1"/>
  <c r="CS132" i="1" l="1"/>
  <c r="AR154" i="1" l="1"/>
  <c r="AS154" i="1"/>
  <c r="AT154" i="1"/>
  <c r="AU154" i="1"/>
  <c r="AV154" i="1"/>
  <c r="AW154" i="1"/>
  <c r="AZ154" i="1"/>
  <c r="BA154" i="1"/>
  <c r="BB154" i="1"/>
  <c r="BC154" i="1"/>
  <c r="BD154" i="1"/>
  <c r="BE154" i="1"/>
  <c r="BF154" i="1"/>
  <c r="BG154" i="1"/>
  <c r="BH154" i="1"/>
  <c r="BI154" i="1"/>
  <c r="BJ154" i="1"/>
  <c r="BL154" i="1"/>
  <c r="BM154" i="1"/>
  <c r="AL154" i="1"/>
  <c r="AM154" i="1"/>
  <c r="AN154" i="1"/>
  <c r="AO154" i="1"/>
  <c r="AP154" i="1"/>
  <c r="AQ154" i="1"/>
  <c r="AJ154" i="1"/>
  <c r="AK154" i="1"/>
  <c r="AI154" i="1" l="1"/>
  <c r="AH154" i="1"/>
  <c r="X154" i="1"/>
  <c r="I154" i="1"/>
  <c r="CT146" i="1" l="1"/>
  <c r="CT77" i="1"/>
  <c r="CT80" i="1"/>
  <c r="CT151" i="1"/>
  <c r="CT14" i="1"/>
  <c r="CT11" i="1"/>
  <c r="CT18" i="1"/>
  <c r="CT120" i="1"/>
  <c r="CT23" i="1"/>
  <c r="CT49" i="1"/>
  <c r="CT123" i="1"/>
  <c r="CT39" i="1"/>
  <c r="CT5" i="1"/>
  <c r="CT57" i="1"/>
  <c r="CT139" i="1"/>
  <c r="CT63" i="1"/>
  <c r="CT29" i="1"/>
  <c r="CT83" i="1"/>
  <c r="CT13" i="1"/>
  <c r="CT105" i="1"/>
  <c r="CT70" i="1"/>
  <c r="CT8" i="1"/>
  <c r="CT137" i="1"/>
  <c r="CT114" i="1"/>
  <c r="CT31" i="1"/>
  <c r="CT148" i="1"/>
  <c r="CT135" i="1"/>
  <c r="CT79" i="1"/>
  <c r="CT56" i="1"/>
  <c r="CT69" i="1"/>
  <c r="CT140" i="1"/>
  <c r="CT142" i="1"/>
  <c r="CT94" i="1"/>
  <c r="CT95" i="1"/>
  <c r="CT125" i="1"/>
  <c r="CT35" i="1"/>
  <c r="CT47" i="1"/>
  <c r="CT51" i="1"/>
  <c r="CT100" i="1"/>
  <c r="CT103" i="1"/>
  <c r="CT141" i="1"/>
  <c r="CT143" i="1"/>
  <c r="CT40" i="1"/>
  <c r="CT44" i="1"/>
  <c r="CT131" i="1"/>
  <c r="CT10" i="1"/>
  <c r="CT34" i="1"/>
  <c r="CT19" i="1"/>
  <c r="CT46" i="1"/>
  <c r="CT78" i="1"/>
  <c r="CT45" i="1"/>
  <c r="CT74" i="1"/>
  <c r="CT107" i="1"/>
  <c r="CT54" i="1"/>
  <c r="CT16" i="1"/>
  <c r="CT98" i="1"/>
  <c r="CT24" i="1"/>
  <c r="CT62" i="1"/>
  <c r="CT126" i="1"/>
  <c r="CT64" i="1"/>
  <c r="CT27" i="1"/>
  <c r="CT50" i="1"/>
  <c r="CT65" i="1"/>
  <c r="CT99" i="1"/>
  <c r="CT66" i="1"/>
  <c r="CT21" i="1"/>
  <c r="CT67" i="1"/>
  <c r="CT112" i="1"/>
  <c r="CT58" i="1"/>
  <c r="CT97" i="1"/>
  <c r="CT111" i="1"/>
  <c r="CT133" i="1"/>
  <c r="CT71" i="1"/>
  <c r="CT82" i="1"/>
  <c r="CT144" i="1"/>
  <c r="CT81" i="1"/>
  <c r="CT9" i="1"/>
  <c r="CT37" i="1"/>
  <c r="CT84" i="1"/>
  <c r="CT30" i="1"/>
  <c r="CT91" i="1"/>
  <c r="CT118" i="1"/>
  <c r="CT109" i="1"/>
  <c r="CT86" i="1"/>
  <c r="CT127" i="1"/>
  <c r="CT26" i="1"/>
  <c r="CT68" i="1"/>
  <c r="CT88" i="1"/>
  <c r="CT130" i="1"/>
  <c r="CT90" i="1"/>
  <c r="CT25" i="1"/>
  <c r="CT102" i="1"/>
  <c r="CT93" i="1"/>
  <c r="CT52" i="1"/>
  <c r="CT89" i="1"/>
  <c r="CT22" i="1"/>
  <c r="CT85" i="1"/>
  <c r="CT96" i="1"/>
  <c r="CT53" i="1"/>
  <c r="CT147" i="1"/>
  <c r="CT76" i="1"/>
  <c r="CT12" i="1"/>
  <c r="CT20" i="1"/>
  <c r="CT38" i="1"/>
  <c r="CT59" i="1"/>
  <c r="CT122" i="1"/>
  <c r="CT134" i="1"/>
  <c r="CT145" i="1"/>
  <c r="CT55" i="1"/>
  <c r="CT32" i="1"/>
  <c r="CT42" i="1"/>
  <c r="CT72" i="1"/>
  <c r="CT104" i="1"/>
  <c r="CT115" i="1"/>
  <c r="CT138" i="1"/>
  <c r="CT17" i="1"/>
  <c r="CT87" i="1"/>
  <c r="CT61" i="1"/>
  <c r="CT75" i="1"/>
  <c r="CT124" i="1"/>
  <c r="CT117" i="1"/>
  <c r="CT129" i="1"/>
  <c r="CT149" i="1"/>
  <c r="CT152" i="1"/>
  <c r="CT119" i="1"/>
  <c r="CT41" i="1"/>
  <c r="CT116" i="1"/>
  <c r="CT73" i="1"/>
  <c r="CT106" i="1"/>
  <c r="CT128" i="1"/>
  <c r="CT6" i="1"/>
  <c r="CT150" i="1"/>
  <c r="CT33" i="1"/>
  <c r="CT28" i="1"/>
  <c r="CT92" i="1"/>
  <c r="CT110" i="1"/>
  <c r="CT136" i="1"/>
  <c r="CT7" i="1"/>
  <c r="CT15" i="1"/>
  <c r="CT48" i="1"/>
  <c r="CT36" i="1"/>
  <c r="CT121" i="1"/>
  <c r="CT101" i="1"/>
  <c r="CT60" i="1"/>
  <c r="CT153" i="1"/>
  <c r="CT43" i="1"/>
  <c r="CT108" i="1"/>
  <c r="CT132" i="1"/>
  <c r="CT154" i="1" l="1"/>
  <c r="H154" i="1" l="1"/>
  <c r="J154" i="1"/>
  <c r="L154" i="1"/>
  <c r="M154" i="1"/>
  <c r="N154" i="1"/>
  <c r="O154" i="1"/>
  <c r="P154" i="1"/>
  <c r="Q154" i="1"/>
  <c r="R154" i="1"/>
  <c r="CR16" i="1" l="1"/>
  <c r="DM154" i="1" l="1"/>
  <c r="BT154" i="1" l="1"/>
  <c r="BU154" i="1"/>
  <c r="BV154" i="1"/>
  <c r="BW154" i="1"/>
  <c r="G154" i="1" l="1"/>
  <c r="CR146" i="1" l="1"/>
  <c r="CR77" i="1"/>
  <c r="CR14" i="1"/>
  <c r="CR11" i="1"/>
  <c r="CR23" i="1"/>
  <c r="CR49" i="1"/>
  <c r="CR5" i="1"/>
  <c r="CR57" i="1"/>
  <c r="CR29" i="1"/>
  <c r="CR83" i="1"/>
  <c r="CR70" i="1"/>
  <c r="CR8" i="1"/>
  <c r="CR31" i="1"/>
  <c r="CR148" i="1"/>
  <c r="CR56" i="1"/>
  <c r="CR69" i="1"/>
  <c r="CR94" i="1"/>
  <c r="CR95" i="1"/>
  <c r="CR51" i="1"/>
  <c r="CR141" i="1"/>
  <c r="CR143" i="1"/>
  <c r="CR131" i="1"/>
  <c r="CR10" i="1"/>
  <c r="CR46" i="1"/>
  <c r="CR78" i="1"/>
  <c r="CR107" i="1"/>
  <c r="CR54" i="1"/>
  <c r="CR98" i="1"/>
  <c r="CR24" i="1"/>
  <c r="CR64" i="1"/>
  <c r="CR27" i="1"/>
  <c r="CR99" i="1"/>
  <c r="CR66" i="1"/>
  <c r="CR112" i="1"/>
  <c r="CR58" i="1"/>
  <c r="CR133" i="1"/>
  <c r="CR71" i="1"/>
  <c r="CR81" i="1"/>
  <c r="CR9" i="1"/>
  <c r="CR30" i="1"/>
  <c r="CR91" i="1"/>
  <c r="CR86" i="1"/>
  <c r="CR127" i="1"/>
  <c r="CR88" i="1"/>
  <c r="CR130" i="1"/>
  <c r="CR102" i="1"/>
  <c r="CR93" i="1"/>
  <c r="CR22" i="1"/>
  <c r="CR85" i="1"/>
  <c r="CR147" i="1"/>
  <c r="CR76" i="1"/>
  <c r="CR38" i="1"/>
  <c r="CR59" i="1"/>
  <c r="CR145" i="1"/>
  <c r="CR55" i="1"/>
  <c r="CR72" i="1"/>
  <c r="CR104" i="1"/>
  <c r="CR17" i="1"/>
  <c r="CR87" i="1"/>
  <c r="CR124" i="1"/>
  <c r="CR117" i="1"/>
  <c r="CR152" i="1"/>
  <c r="CR119" i="1"/>
  <c r="CR73" i="1"/>
  <c r="CR106" i="1"/>
  <c r="CR150" i="1"/>
  <c r="CR33" i="1"/>
  <c r="CR110" i="1"/>
  <c r="CR136" i="1"/>
  <c r="CR48" i="1"/>
  <c r="CR36" i="1"/>
  <c r="CR60" i="1"/>
  <c r="CR153" i="1"/>
  <c r="CR132" i="1"/>
  <c r="CR113" i="1"/>
  <c r="CR80" i="1"/>
  <c r="CR151" i="1"/>
  <c r="CR18" i="1"/>
  <c r="CR120" i="1"/>
  <c r="CR123" i="1"/>
  <c r="CR39" i="1"/>
  <c r="CR139" i="1"/>
  <c r="CR63" i="1"/>
  <c r="CR13" i="1"/>
  <c r="CR105" i="1"/>
  <c r="CR137" i="1"/>
  <c r="CR114" i="1"/>
  <c r="CR135" i="1"/>
  <c r="CR79" i="1"/>
  <c r="CR140" i="1"/>
  <c r="CR142" i="1"/>
  <c r="CR125" i="1"/>
  <c r="CR35" i="1"/>
  <c r="CR100" i="1"/>
  <c r="CR103" i="1"/>
  <c r="CR40" i="1"/>
  <c r="CR44" i="1"/>
  <c r="CR34" i="1"/>
  <c r="CR19" i="1"/>
  <c r="CR45" i="1"/>
  <c r="CR74" i="1"/>
  <c r="CR62" i="1"/>
  <c r="CR126" i="1"/>
  <c r="CR50" i="1"/>
  <c r="CR65" i="1"/>
  <c r="CR21" i="1"/>
  <c r="CR67" i="1"/>
  <c r="CR97" i="1"/>
  <c r="CR111" i="1"/>
  <c r="CR82" i="1"/>
  <c r="CR144" i="1"/>
  <c r="CR37" i="1"/>
  <c r="CR84" i="1"/>
  <c r="CR118" i="1"/>
  <c r="CR109" i="1"/>
  <c r="CR26" i="1"/>
  <c r="CR68" i="1"/>
  <c r="CR90" i="1"/>
  <c r="CR25" i="1"/>
  <c r="CR52" i="1"/>
  <c r="CR89" i="1"/>
  <c r="CR96" i="1"/>
  <c r="CR53" i="1"/>
  <c r="CR12" i="1"/>
  <c r="CR20" i="1"/>
  <c r="CR122" i="1"/>
  <c r="CR134" i="1"/>
  <c r="CR32" i="1"/>
  <c r="CR42" i="1"/>
  <c r="CR115" i="1"/>
  <c r="CR138" i="1"/>
  <c r="CR61" i="1"/>
  <c r="CR75" i="1"/>
  <c r="CR129" i="1"/>
  <c r="CR149" i="1"/>
  <c r="CR41" i="1"/>
  <c r="CR116" i="1"/>
  <c r="CR128" i="1"/>
  <c r="CR6" i="1"/>
  <c r="CR28" i="1"/>
  <c r="CR92" i="1"/>
  <c r="CR7" i="1"/>
  <c r="CR15" i="1"/>
  <c r="CR121" i="1"/>
  <c r="CR101" i="1"/>
  <c r="CR43" i="1"/>
  <c r="CR108" i="1"/>
  <c r="CS136" i="1" l="1"/>
  <c r="CS108" i="1" l="1"/>
  <c r="CS43" i="1"/>
  <c r="CS153" i="1"/>
  <c r="CS60" i="1"/>
  <c r="CS101" i="1"/>
  <c r="CS121" i="1"/>
  <c r="CS36" i="1"/>
  <c r="CS48" i="1"/>
  <c r="CS15" i="1"/>
  <c r="CS7" i="1"/>
  <c r="CS110" i="1"/>
  <c r="CS92" i="1"/>
  <c r="CS28" i="1"/>
  <c r="CS33" i="1"/>
  <c r="CS150" i="1"/>
  <c r="CS6" i="1"/>
  <c r="CS128" i="1"/>
  <c r="CS106" i="1"/>
  <c r="CS73" i="1"/>
  <c r="CS116" i="1"/>
  <c r="CS41" i="1"/>
  <c r="CS119" i="1"/>
  <c r="CS152" i="1"/>
  <c r="CS149" i="1"/>
  <c r="CS129" i="1"/>
  <c r="CS117" i="1"/>
  <c r="CS124" i="1"/>
  <c r="CS75" i="1"/>
  <c r="CS61" i="1"/>
  <c r="CS87" i="1"/>
  <c r="CS17" i="1"/>
  <c r="CS138" i="1"/>
  <c r="CS115" i="1"/>
  <c r="CS104" i="1"/>
  <c r="CS72" i="1"/>
  <c r="CS42" i="1"/>
  <c r="CS32" i="1"/>
  <c r="CS55" i="1"/>
  <c r="CS145" i="1"/>
  <c r="CS134" i="1"/>
  <c r="CS122" i="1"/>
  <c r="CS59" i="1"/>
  <c r="CS38" i="1"/>
  <c r="CS20" i="1"/>
  <c r="CS12" i="1"/>
  <c r="CS76" i="1"/>
  <c r="CS147" i="1"/>
  <c r="CS53" i="1"/>
  <c r="CS96" i="1"/>
  <c r="CS85" i="1"/>
  <c r="CS22" i="1"/>
  <c r="CS89" i="1"/>
  <c r="CS52" i="1"/>
  <c r="CS93" i="1"/>
  <c r="CS102" i="1"/>
  <c r="CS25" i="1"/>
  <c r="CS90" i="1"/>
  <c r="CS130" i="1"/>
  <c r="CS88" i="1"/>
  <c r="CS68" i="1"/>
  <c r="CS26" i="1"/>
  <c r="CS127" i="1"/>
  <c r="CS86" i="1"/>
  <c r="CS109" i="1"/>
  <c r="CS118" i="1"/>
  <c r="CS91" i="1"/>
  <c r="CS30" i="1"/>
  <c r="CS84" i="1"/>
  <c r="CS37" i="1"/>
  <c r="CS9" i="1"/>
  <c r="CS81" i="1"/>
  <c r="CS144" i="1"/>
  <c r="CS82" i="1"/>
  <c r="CS71" i="1"/>
  <c r="CS133" i="1"/>
  <c r="CS111" i="1"/>
  <c r="CS97" i="1"/>
  <c r="CS58" i="1"/>
  <c r="CS112" i="1"/>
  <c r="CS67" i="1"/>
  <c r="CS21" i="1"/>
  <c r="CS66" i="1"/>
  <c r="CS99" i="1"/>
  <c r="CS65" i="1"/>
  <c r="CS50" i="1"/>
  <c r="CS27" i="1"/>
  <c r="CS64" i="1"/>
  <c r="CS126" i="1"/>
  <c r="CS62" i="1"/>
  <c r="CS24" i="1"/>
  <c r="CS98" i="1"/>
  <c r="CS16" i="1"/>
  <c r="CS54" i="1"/>
  <c r="CS107" i="1"/>
  <c r="CS74" i="1"/>
  <c r="CS45" i="1"/>
  <c r="CS78" i="1"/>
  <c r="CS46" i="1"/>
  <c r="CS19" i="1"/>
  <c r="CS34" i="1"/>
  <c r="CS10" i="1"/>
  <c r="CS131" i="1"/>
  <c r="CS44" i="1"/>
  <c r="CS40" i="1"/>
  <c r="CS143" i="1"/>
  <c r="CS141" i="1"/>
  <c r="CS103" i="1"/>
  <c r="CS100" i="1"/>
  <c r="CS51" i="1"/>
  <c r="CS47" i="1"/>
  <c r="CS35" i="1"/>
  <c r="CS125" i="1"/>
  <c r="CS95" i="1"/>
  <c r="CS94" i="1"/>
  <c r="CS142" i="1"/>
  <c r="CS140" i="1"/>
  <c r="CS69" i="1"/>
  <c r="CS56" i="1"/>
  <c r="CS79" i="1"/>
  <c r="CS135" i="1"/>
  <c r="CS148" i="1"/>
  <c r="CS31" i="1"/>
  <c r="CS114" i="1"/>
  <c r="CS137" i="1"/>
  <c r="CS8" i="1"/>
  <c r="CS70" i="1"/>
  <c r="CS105" i="1"/>
  <c r="CS13" i="1"/>
  <c r="CS83" i="1"/>
  <c r="CS29" i="1"/>
  <c r="CS63" i="1"/>
  <c r="CS139" i="1"/>
  <c r="CS57" i="1"/>
  <c r="CS5" i="1"/>
  <c r="CS39" i="1"/>
  <c r="CS123" i="1"/>
  <c r="CS49" i="1"/>
  <c r="CS23" i="1"/>
  <c r="CS120" i="1"/>
  <c r="CS18" i="1"/>
  <c r="CS11" i="1"/>
  <c r="CS14" i="1"/>
  <c r="CS151" i="1"/>
  <c r="CS80" i="1"/>
  <c r="CS77" i="1"/>
  <c r="CS146" i="1"/>
  <c r="CT113" i="1"/>
  <c r="CS113" i="1"/>
  <c r="CS154" i="1" l="1"/>
  <c r="CR154" i="1"/>
</calcChain>
</file>

<file path=xl/sharedStrings.xml><?xml version="1.0" encoding="utf-8"?>
<sst xmlns="http://schemas.openxmlformats.org/spreadsheetml/2006/main" count="711" uniqueCount="566">
  <si>
    <t>Plankinton School District 01-1</t>
  </si>
  <si>
    <t>Aurora</t>
  </si>
  <si>
    <t>White Lake School District 01-3</t>
  </si>
  <si>
    <t>Huron School District 02-2</t>
  </si>
  <si>
    <t>Beadle</t>
  </si>
  <si>
    <t>Iroquois School District 02-3</t>
  </si>
  <si>
    <t>Wolsey-Wessington Sch District 02-6</t>
  </si>
  <si>
    <t>Bennett County School District 03-1</t>
  </si>
  <si>
    <t>Bennett</t>
  </si>
  <si>
    <t>Avon School District 04-1</t>
  </si>
  <si>
    <t>Bon Homme</t>
  </si>
  <si>
    <t>Bon Homme School District 04-2</t>
  </si>
  <si>
    <t>Scotland School District 04-3</t>
  </si>
  <si>
    <t>Brookings School District 05-1</t>
  </si>
  <si>
    <t>Brookings</t>
  </si>
  <si>
    <t>Elkton School District 05-3</t>
  </si>
  <si>
    <t>Sioux Valley School District 05-5</t>
  </si>
  <si>
    <t>Deubrook Area School District 05-6</t>
  </si>
  <si>
    <t>Aberdeen School District 06-1</t>
  </si>
  <si>
    <t>Brown</t>
  </si>
  <si>
    <t>Frederick Area School District 06-2</t>
  </si>
  <si>
    <t>Warner School District 06-5</t>
  </si>
  <si>
    <t>Groton Area School District 06-6</t>
  </si>
  <si>
    <t>Chamberlain School District 07-1</t>
  </si>
  <si>
    <t>Brule</t>
  </si>
  <si>
    <t>Kimball School District 07-2</t>
  </si>
  <si>
    <t>Belle Fourche School District 09-1</t>
  </si>
  <si>
    <t>Butte</t>
  </si>
  <si>
    <t>Newell School District 09-2</t>
  </si>
  <si>
    <t>Herreid School District 10-1</t>
  </si>
  <si>
    <t>Campbell</t>
  </si>
  <si>
    <t>Andes Central School District 11-1</t>
  </si>
  <si>
    <t>Charles Mix</t>
  </si>
  <si>
    <t>Wagner Community School District 11-4</t>
  </si>
  <si>
    <t>Platte-Geddes School District 11-5</t>
  </si>
  <si>
    <t>Clark School District 12-2</t>
  </si>
  <si>
    <t>Clark</t>
  </si>
  <si>
    <t>Willow Lake School District 12-3</t>
  </si>
  <si>
    <t>Vermillion School District 13-1</t>
  </si>
  <si>
    <t>Clay</t>
  </si>
  <si>
    <t>Irene-Wakonda School District 13-3</t>
  </si>
  <si>
    <t>Florence School District 14-1</t>
  </si>
  <si>
    <t>Codington</t>
  </si>
  <si>
    <t>Henry School District 14-2</t>
  </si>
  <si>
    <t>Watertown School District 14-4</t>
  </si>
  <si>
    <t>Waverly School District 14-5</t>
  </si>
  <si>
    <t>McIntosh School District 15-1</t>
  </si>
  <si>
    <t>Corson</t>
  </si>
  <si>
    <t>McLaughlin School District 15-2</t>
  </si>
  <si>
    <t>Smee School District 15-3</t>
  </si>
  <si>
    <t>Custer School District 16-1</t>
  </si>
  <si>
    <t>Custer</t>
  </si>
  <si>
    <t>Elk Mountain School District 16-2</t>
  </si>
  <si>
    <t>Ethan School District 17-1</t>
  </si>
  <si>
    <t>Davison</t>
  </si>
  <si>
    <t>Mitchell School District 17-2</t>
  </si>
  <si>
    <t>Mount Vernon School District 17-3</t>
  </si>
  <si>
    <t>Waubay School District 18-3</t>
  </si>
  <si>
    <t>Day</t>
  </si>
  <si>
    <t>Webster Area School District 18-5</t>
  </si>
  <si>
    <t>Deuel School District 19-4</t>
  </si>
  <si>
    <t>Deuel</t>
  </si>
  <si>
    <t>Eagle Butte School District 20-1</t>
  </si>
  <si>
    <t>Dewey</t>
  </si>
  <si>
    <t>Timber Lake School District 20-3</t>
  </si>
  <si>
    <t>Armour School District 21-1</t>
  </si>
  <si>
    <t>Douglas</t>
  </si>
  <si>
    <t>Bowdle School District 22-1</t>
  </si>
  <si>
    <t>Edmunds</t>
  </si>
  <si>
    <t>Edmunds Central School District 22-5</t>
  </si>
  <si>
    <t>Ipswich Public School District 22-6</t>
  </si>
  <si>
    <t>Edgemont School District 23-1</t>
  </si>
  <si>
    <t>Fall River</t>
  </si>
  <si>
    <t>Hot Springs School District 23-2</t>
  </si>
  <si>
    <t>Oelrichs School District 23-3</t>
  </si>
  <si>
    <t>Faulkton Area Schools District 24-4</t>
  </si>
  <si>
    <t>Faulk</t>
  </si>
  <si>
    <t>Big Stone City School District 25-1</t>
  </si>
  <si>
    <t>Grant</t>
  </si>
  <si>
    <t>Milbank School District 25-4</t>
  </si>
  <si>
    <t>Burke School District 26-2</t>
  </si>
  <si>
    <t>Gregory</t>
  </si>
  <si>
    <t>Gregory School District 26-4</t>
  </si>
  <si>
    <t>South Central School District 26-5</t>
  </si>
  <si>
    <t>Haakon School District 27-1</t>
  </si>
  <si>
    <t>Haakon</t>
  </si>
  <si>
    <t>Castlewood School District 28-1</t>
  </si>
  <si>
    <t>Hamlin</t>
  </si>
  <si>
    <t>Estelline School District 28-2</t>
  </si>
  <si>
    <t>Hamlin School District 28-3</t>
  </si>
  <si>
    <t>Miller School District 29-4</t>
  </si>
  <si>
    <t>Hand</t>
  </si>
  <si>
    <t>Hanson School District 30-1</t>
  </si>
  <si>
    <t>Hanson</t>
  </si>
  <si>
    <t>Bridgewater-Emery School District 30-3</t>
  </si>
  <si>
    <t>Harding County School District 31-1</t>
  </si>
  <si>
    <t>Harding</t>
  </si>
  <si>
    <t>Pierre School District 32-2</t>
  </si>
  <si>
    <t>Hughes</t>
  </si>
  <si>
    <t>Freeman School District 33-1</t>
  </si>
  <si>
    <t>Hutchinson</t>
  </si>
  <si>
    <t>Menno School District 33-2</t>
  </si>
  <si>
    <t>Parkston School District 33-3</t>
  </si>
  <si>
    <t>Tripp-Delmont School District 33-5</t>
  </si>
  <si>
    <t>Highmore-Harrold School District 34-2</t>
  </si>
  <si>
    <t>Hyde</t>
  </si>
  <si>
    <t>Kadoka Area School District 35-2</t>
  </si>
  <si>
    <t>Jackson</t>
  </si>
  <si>
    <t>Wessington Springs School District 36-2</t>
  </si>
  <si>
    <t>Jerauld</t>
  </si>
  <si>
    <t>Jones County School District 37-3</t>
  </si>
  <si>
    <t>Jones</t>
  </si>
  <si>
    <t>Arlington School District 38-1</t>
  </si>
  <si>
    <t>Kingsbury</t>
  </si>
  <si>
    <t>De Smet School District 38-2</t>
  </si>
  <si>
    <t>Lake Preston School District 38-3</t>
  </si>
  <si>
    <t>Chester Area School District 39-1</t>
  </si>
  <si>
    <t>Lake</t>
  </si>
  <si>
    <t>Madison Central School District 39-2</t>
  </si>
  <si>
    <t>Rutland School District 39-4</t>
  </si>
  <si>
    <t>Oldham-Ramona School District 39-5</t>
  </si>
  <si>
    <t>Lead-Deadwood School District 40-1</t>
  </si>
  <si>
    <t>Lawrence</t>
  </si>
  <si>
    <t>Spearfish School District 40-2</t>
  </si>
  <si>
    <t>Canton School District 41-1</t>
  </si>
  <si>
    <t>Lincoln</t>
  </si>
  <si>
    <t>Harrisburg School District 41-2</t>
  </si>
  <si>
    <t>Lennox School District 41-4</t>
  </si>
  <si>
    <t>Tea Area School District 41-5</t>
  </si>
  <si>
    <t>Lyman School District 42-1</t>
  </si>
  <si>
    <t>Lyman</t>
  </si>
  <si>
    <t>Canistota School District 43-1</t>
  </si>
  <si>
    <t>Mc Cook</t>
  </si>
  <si>
    <t>Montrose School District 43-2</t>
  </si>
  <si>
    <t>McCook Central School District 43-7</t>
  </si>
  <si>
    <t>Eureka School District 44-1</t>
  </si>
  <si>
    <t>Mc Pherson</t>
  </si>
  <si>
    <t>Leola School District 44-2</t>
  </si>
  <si>
    <t>Britton-Hecla School District 45-4</t>
  </si>
  <si>
    <t>Marshall</t>
  </si>
  <si>
    <t>Langford Area School District 45-5</t>
  </si>
  <si>
    <t>Meade School District 46-1</t>
  </si>
  <si>
    <t>Meade</t>
  </si>
  <si>
    <t>Faith School District 46-2</t>
  </si>
  <si>
    <t>White River School District 47-1</t>
  </si>
  <si>
    <t>Mellette</t>
  </si>
  <si>
    <t>Howard School District 48-3</t>
  </si>
  <si>
    <t>Miner</t>
  </si>
  <si>
    <t>Baltic School District 49-1</t>
  </si>
  <si>
    <t>Minnehaha</t>
  </si>
  <si>
    <t>Brandon Valley School District 49-2</t>
  </si>
  <si>
    <t>Dell Rapids School District 49-3</t>
  </si>
  <si>
    <t>Garretson School District 49-4</t>
  </si>
  <si>
    <t>Sioux Falls School District 49-5</t>
  </si>
  <si>
    <t>Tri-Valley School District 49-6</t>
  </si>
  <si>
    <t>West Central School District 49-7</t>
  </si>
  <si>
    <t>Flandreau School District 50-3</t>
  </si>
  <si>
    <t>Moody</t>
  </si>
  <si>
    <t>Colman-Egan School District 50-5</t>
  </si>
  <si>
    <t>Douglas School District 51-1</t>
  </si>
  <si>
    <t>Pennington</t>
  </si>
  <si>
    <t>Hill City School District 51-2</t>
  </si>
  <si>
    <t>New Underwood School District 51-3</t>
  </si>
  <si>
    <t>Rapid City Area School District 51-4</t>
  </si>
  <si>
    <t>Wall School District 51-5</t>
  </si>
  <si>
    <t>Bison School District 52-1</t>
  </si>
  <si>
    <t>Perkins</t>
  </si>
  <si>
    <t>Lemmon School District 52-4</t>
  </si>
  <si>
    <t>Gettysburg School District 53-1</t>
  </si>
  <si>
    <t>Potter</t>
  </si>
  <si>
    <t>Hoven School District 53-2</t>
  </si>
  <si>
    <t>Sisseton School District 54-2</t>
  </si>
  <si>
    <t>Roberts</t>
  </si>
  <si>
    <t>Rosholt School District 54-4</t>
  </si>
  <si>
    <t>Summit School District 54-6</t>
  </si>
  <si>
    <t>Wilmot School District 54-7</t>
  </si>
  <si>
    <t>Woonsocket School District 55-4</t>
  </si>
  <si>
    <t>Sanborn</t>
  </si>
  <si>
    <t>Sanborn Central School District 55-5</t>
  </si>
  <si>
    <t>Doland School District 56-2</t>
  </si>
  <si>
    <t>Spink</t>
  </si>
  <si>
    <t>Redfield School District 56-4</t>
  </si>
  <si>
    <t>Hitchcock-Tulare School District 56-6</t>
  </si>
  <si>
    <t>Northwestern Area School District 56-7</t>
  </si>
  <si>
    <t>Stanley County School District 57-1</t>
  </si>
  <si>
    <t>Stanley</t>
  </si>
  <si>
    <t>Agar-Blunt-Onida School District 58-3</t>
  </si>
  <si>
    <t>Sully</t>
  </si>
  <si>
    <t>Winner School District 59-2</t>
  </si>
  <si>
    <t>Tripp</t>
  </si>
  <si>
    <t>Colome Consolidated School District 59-3</t>
  </si>
  <si>
    <t>Centerville School District 60-1</t>
  </si>
  <si>
    <t>Turner</t>
  </si>
  <si>
    <t>Marion School District 60-3</t>
  </si>
  <si>
    <t>Parker School District 60-4</t>
  </si>
  <si>
    <t>Alcester-Hudson School District 61-1</t>
  </si>
  <si>
    <t>Union</t>
  </si>
  <si>
    <t>Beresford School District 61-2</t>
  </si>
  <si>
    <t>Elk Point-Jefferson School District 61-7</t>
  </si>
  <si>
    <t>Dakota Valley School District 61-8</t>
  </si>
  <si>
    <t>Selby Area School District 62-5</t>
  </si>
  <si>
    <t>Walworth</t>
  </si>
  <si>
    <t>Mobridge-Pollock School District 62-6</t>
  </si>
  <si>
    <t>Gayville-Volin School District 63-1</t>
  </si>
  <si>
    <t>Yankton</t>
  </si>
  <si>
    <t>Yankton School District 63-3</t>
  </si>
  <si>
    <t>Dupree School District 64-2</t>
  </si>
  <si>
    <t>Ziebach</t>
  </si>
  <si>
    <t>Todd County School District 66-1</t>
  </si>
  <si>
    <t>Todd</t>
  </si>
  <si>
    <t>Viborg-Hurley School District 60-6</t>
  </si>
  <si>
    <t>District No.</t>
  </si>
  <si>
    <t>Location Address</t>
  </si>
  <si>
    <t>Land Area in Square Miles</t>
  </si>
  <si>
    <t>Home County</t>
  </si>
  <si>
    <t>General Fund Local Revenue</t>
  </si>
  <si>
    <t>General Fund County Revenue</t>
  </si>
  <si>
    <t>General Fund State Revenue</t>
  </si>
  <si>
    <t>General Fund Federal Revenue</t>
  </si>
  <si>
    <t>Capital Outlay Fund Local Revenue</t>
  </si>
  <si>
    <t>Capital Outlay Fund County Revenue</t>
  </si>
  <si>
    <t>Capital Outlay Fund State Revenue</t>
  </si>
  <si>
    <t>Capital Outlay Fund Federal Revenue</t>
  </si>
  <si>
    <t>Special Education Fund Local Revenue</t>
  </si>
  <si>
    <t>Special Education Fund County Revenue</t>
  </si>
  <si>
    <t>Special Education Fund State Revenue</t>
  </si>
  <si>
    <t>Special Education Fund Federal Revenue</t>
  </si>
  <si>
    <t>General State Aid</t>
  </si>
  <si>
    <t>Sparsity Funding</t>
  </si>
  <si>
    <t>Special Education State Aid</t>
  </si>
  <si>
    <t>Special Education Extraordinary Cost Funds</t>
  </si>
  <si>
    <t>General Fund PK Instructional Expenditures</t>
  </si>
  <si>
    <t>General Fund Adult Instructional Expenditures</t>
  </si>
  <si>
    <t>Capital Outlay K-12 Instructional Expenditures</t>
  </si>
  <si>
    <t>Capital Outlay PK Instructional Expenditures</t>
  </si>
  <si>
    <t>Capital Outlay Adult Instructional Expenditures</t>
  </si>
  <si>
    <t>Spec Education Fund K-12 Instructional Expenditures</t>
  </si>
  <si>
    <t>Special Education PK Instructional Expenditures</t>
  </si>
  <si>
    <t>Special Education Adult Instructional Expenditures</t>
  </si>
  <si>
    <t>General Fund - Student/Staff Expenditures</t>
  </si>
  <si>
    <t>General Fund Administrative Expenditures</t>
  </si>
  <si>
    <t>General Fund Fiscal Expenditures</t>
  </si>
  <si>
    <t>General Fund Fac/Acq/Const Expenditures</t>
  </si>
  <si>
    <t>General Fund Operation &amp; Mtn Expenditures</t>
  </si>
  <si>
    <t>General Fund Student Transportation Expenditures</t>
  </si>
  <si>
    <t>General Fund Other Support Sv Expenditures</t>
  </si>
  <si>
    <t>General Fund Community Sv Expenditures</t>
  </si>
  <si>
    <t>General Fund Non-Programmed Charges Expenditures</t>
  </si>
  <si>
    <t>General Fund Debt Service Expenditures</t>
  </si>
  <si>
    <t>General Fund Co-Curricular Expenditures</t>
  </si>
  <si>
    <t>Capital OutlayFund - Student/Staff Expenditures</t>
  </si>
  <si>
    <t>Capital Outlay Fund Administrative Expenditures</t>
  </si>
  <si>
    <t>Capital Outlay Fund Fiscal Expenditures</t>
  </si>
  <si>
    <t>Capital Outlay Fund Fac/Acq/Const Expenditures</t>
  </si>
  <si>
    <t>Capital Outlay Fund Operation &amp; Mtn Expenditures</t>
  </si>
  <si>
    <t>Capital Outlay Fund Student Transportation Expenditures</t>
  </si>
  <si>
    <t>Capital Outlay Fund Other Support Sv Expenditures</t>
  </si>
  <si>
    <t>Capital Outlay Fund Community Sv Expenditures</t>
  </si>
  <si>
    <t>Capital Outlay Fund Non-Programmed Charges Expenditures</t>
  </si>
  <si>
    <t>Capital Outlay Fund Debt Service Expenditures</t>
  </si>
  <si>
    <t>Capital Outlay Fund Co-Curricular Expenditures</t>
  </si>
  <si>
    <t>Spec Education Fund - Student/Staff Expenditures</t>
  </si>
  <si>
    <t>Spec Education Fund Administrative Expenditures</t>
  </si>
  <si>
    <t>Spec Education Fund Fiscal Expenditures</t>
  </si>
  <si>
    <t>Spec Education Fund Fac/Acq/Const Expenditures</t>
  </si>
  <si>
    <t>Spec Education Fund Operation &amp; Mtn Expenditures</t>
  </si>
  <si>
    <t>Spec Education Fund Student Transportation Expenditures</t>
  </si>
  <si>
    <t>Spec Education Fund Other Support Sv Expenditures</t>
  </si>
  <si>
    <t>Spec Education Fund Community Sv Expenditures</t>
  </si>
  <si>
    <t>Spec Education Fund Non-Programmed Charges Expenditures</t>
  </si>
  <si>
    <t>Spec Education Fund Debt Service Expenditures</t>
  </si>
  <si>
    <t>Spec Education Fund Co-Curricular Expenditures</t>
  </si>
  <si>
    <t>Expenditure per ADM</t>
  </si>
  <si>
    <t>General Fund Ending Fund Balance</t>
  </si>
  <si>
    <t>Capital Outlay Fund Ending Fund Balance</t>
  </si>
  <si>
    <t>Special Education Fund Ending Fund Balance</t>
  </si>
  <si>
    <t>Impact Aid Fund Ending Fund Balance</t>
  </si>
  <si>
    <t>Impact Aid Fund Revenue</t>
  </si>
  <si>
    <t>Bond Redemption Fund Revenue</t>
  </si>
  <si>
    <t>Capital Project Fund Revenue</t>
  </si>
  <si>
    <t>Food Service Fund Revenues</t>
  </si>
  <si>
    <t>Other Enterprise Fund Revenue</t>
  </si>
  <si>
    <t>Bond Redemption Fund Expenditures</t>
  </si>
  <si>
    <t>Capital Project Fund Expenditures</t>
  </si>
  <si>
    <t>Food Service Expenditures</t>
  </si>
  <si>
    <t>Other Enterprise Fund Expenditures</t>
  </si>
  <si>
    <t>Opt Out</t>
  </si>
  <si>
    <t>Fall Count of Open Enrolled Students</t>
  </si>
  <si>
    <t>Free &amp; Reduced Lunch Eligibility Percentage</t>
  </si>
  <si>
    <t>Percent of Special Education Students</t>
  </si>
  <si>
    <t>Student to Staff Ratio</t>
  </si>
  <si>
    <t>Attendance Rate</t>
  </si>
  <si>
    <t>No. of Graduates</t>
  </si>
  <si>
    <t>Average Daily Attendance PK</t>
  </si>
  <si>
    <t>Average Daily Attendance Elementary</t>
  </si>
  <si>
    <t>Average Daily Attendance  Secondary</t>
  </si>
  <si>
    <t>Average Daily Membership PK</t>
  </si>
  <si>
    <t>Average Daily Membership Elementary</t>
  </si>
  <si>
    <t>Average Daily Membership Secondary</t>
  </si>
  <si>
    <t>Average Teacher Salary</t>
  </si>
  <si>
    <t>Teacher - Avg Yrs of Experience</t>
  </si>
  <si>
    <t>Teacher - % with Advanced Degree</t>
  </si>
  <si>
    <t>District Certified Instructional FTE</t>
  </si>
  <si>
    <t>District Non-Certified Instructional FTE</t>
  </si>
  <si>
    <t>ACT English Score</t>
  </si>
  <si>
    <t>ACT Math Score</t>
  </si>
  <si>
    <t>ACT Reading Score</t>
  </si>
  <si>
    <t>ACT Science Score</t>
  </si>
  <si>
    <t>ACT Composite Score</t>
  </si>
  <si>
    <t>No. of Students Taking the ACT</t>
  </si>
  <si>
    <t>All Funds K-12 Salary Expenditures</t>
  </si>
  <si>
    <t>All Funds Student &amp; Staff Sv Salary Expenditures</t>
  </si>
  <si>
    <t>All Funds Fac/Aq/Const Salary Expenditures</t>
  </si>
  <si>
    <t>All Funds Operation &amp; Mtn Salary Expenditures</t>
  </si>
  <si>
    <t>All Funds Transportation Salary Expenditures</t>
  </si>
  <si>
    <t>All Funds Other Support Sv. Salary Expenditures</t>
  </si>
  <si>
    <t>All Funds Community Service Salary Expenditures</t>
  </si>
  <si>
    <t>All Funds Non-programmed Charges Salary Expenditures</t>
  </si>
  <si>
    <t>All Funds Debt Sv Salary Expenditures</t>
  </si>
  <si>
    <t>All Funds Co-Curricular Salary Expenditures</t>
  </si>
  <si>
    <t>All Funds K-12 Benefits Expenditures</t>
  </si>
  <si>
    <t>All Funds Student &amp; Staff Sv Benefits Expenditures</t>
  </si>
  <si>
    <t>All Funds Fac/Aq/Const Benefits Expenditures</t>
  </si>
  <si>
    <t>All Funds Operation &amp; Mtn Benefits Expenditures</t>
  </si>
  <si>
    <t>All Funds Transportation Benefits Expenditures</t>
  </si>
  <si>
    <t>All Funds Other Support Sv. Benefits Expenditures</t>
  </si>
  <si>
    <t>All Funds Community Service Benefits Expenditures</t>
  </si>
  <si>
    <t>All Funds Non-programmed Charges Benefits Expenditures</t>
  </si>
  <si>
    <t>All Funds Debt Sv Benefits Expenditures</t>
  </si>
  <si>
    <t>All Funds Co-Curricular Benefits Expenditures</t>
  </si>
  <si>
    <t>All Funds K-12 Purchased Service Expenditures</t>
  </si>
  <si>
    <t>All Funds Student &amp; Staff Sv Purchased Service Expenditures</t>
  </si>
  <si>
    <t>All Funds Fac/Aq/Const Purchased Service Expenditures</t>
  </si>
  <si>
    <t>All Funds Operation &amp; Mtn Purchased Service Expenditures</t>
  </si>
  <si>
    <t>All Funds Transportation Purchased Service Expenditures</t>
  </si>
  <si>
    <t>All Funds Other Support Sv. Purchased Service Expenditures</t>
  </si>
  <si>
    <t>All Funds Community Service Purchased Service Expenditures</t>
  </si>
  <si>
    <t>All Funds Non-programmed Charges Purchased Service Expenditures</t>
  </si>
  <si>
    <t>All Funds Debt Sv Purchased Service Expenditures</t>
  </si>
  <si>
    <t>All Funds Co-Curricular Purchased Service Expenditures</t>
  </si>
  <si>
    <t>All Funds K-12 Supply Expenditures</t>
  </si>
  <si>
    <t>All Funds Student &amp; Staff Sv Supply Expenditures</t>
  </si>
  <si>
    <t>All Funds Fac/Aq/Const Supply Expenditures</t>
  </si>
  <si>
    <t>All Funds Operation &amp; Mtn Supply Expenditures</t>
  </si>
  <si>
    <t>All Funds Transportation Supply Expenditures</t>
  </si>
  <si>
    <t>All Funds Other Support Sv. Supply Expenditures</t>
  </si>
  <si>
    <t>All Funds Community Service Supply Expenditures</t>
  </si>
  <si>
    <t>All Funds Non-programmed Charges Supply Expenditures</t>
  </si>
  <si>
    <t>All Funds Debt Sv Supply Expenditures</t>
  </si>
  <si>
    <t>All Funds Co-Curricular Supply Expenditures</t>
  </si>
  <si>
    <t>All Funds K-12 Property Expenditures</t>
  </si>
  <si>
    <t>All Funds Student &amp; Staff Sv Property Expenditures</t>
  </si>
  <si>
    <t>All Funds Fac/Aq/Const Property Expenditures</t>
  </si>
  <si>
    <t>All Funds Operation &amp; Mtn Property Expenditures</t>
  </si>
  <si>
    <t>All Funds Transportation Property Expenditures</t>
  </si>
  <si>
    <t>All Funds Other Support Sv. Property Expenditures</t>
  </si>
  <si>
    <t>All Funds Community Service Property Expenditures</t>
  </si>
  <si>
    <t>All Funds Non-programmed Charges Property Expenditures</t>
  </si>
  <si>
    <t>All Funds Debt Sv Property Expenditures</t>
  </si>
  <si>
    <t>All Funds Co-Curricular Property Expenditures</t>
  </si>
  <si>
    <t>All Funds K-12 Other Expenditures</t>
  </si>
  <si>
    <t>All Funds Fac/Aq/Const Other Expenditures</t>
  </si>
  <si>
    <t>All Funds Operation &amp; Mtn Other Expenditures</t>
  </si>
  <si>
    <t>All Funds Transportation Other Expenditures</t>
  </si>
  <si>
    <t>All Funds Other Support Sv. Other Expenditures</t>
  </si>
  <si>
    <t>All Funds Community Service Other Expenditures</t>
  </si>
  <si>
    <t>All Funds Non-programmed Charges Other Expenditures</t>
  </si>
  <si>
    <t>All Funds Debt Sv Other Expenditures</t>
  </si>
  <si>
    <t>All Funds Co-Curricular Other Expenditures</t>
  </si>
  <si>
    <t>District Name</t>
  </si>
  <si>
    <t>Corsica-Stickney School District 21-3</t>
  </si>
  <si>
    <t>Oglala Lakota County School District 65-1</t>
  </si>
  <si>
    <t>All Funds PK Salary Expenditures</t>
  </si>
  <si>
    <t>All Funds Adult Salary Expenditures</t>
  </si>
  <si>
    <t>All Funds PK Benefits Expenditures</t>
  </si>
  <si>
    <t>All Funds Adult Benefits  Expenditures</t>
  </si>
  <si>
    <t>All Funds PK Purchased Service Expenditures</t>
  </si>
  <si>
    <t>All Funds Adult Purchased Service Expenditures</t>
  </si>
  <si>
    <t>All Funds PK Supply Expenditures</t>
  </si>
  <si>
    <t>All Funds Adult Supply Expenditures</t>
  </si>
  <si>
    <t>All Funds PK Property Expenditures</t>
  </si>
  <si>
    <t>All Funds Adult Property Expenditures</t>
  </si>
  <si>
    <t>All Funds PK Other Expenditures</t>
  </si>
  <si>
    <t>All Funds Adult Other Expenditures</t>
  </si>
  <si>
    <t>All Funds Fiscal Salary Expenditures</t>
  </si>
  <si>
    <t>All Funds Fiscal Benefits Expenditures</t>
  </si>
  <si>
    <t>All Funds Fiscal Purchased Service Expenditures</t>
  </si>
  <si>
    <t>All Funds Fiscal Supply Expenditures</t>
  </si>
  <si>
    <t>All Funds Fiscal Other Expenditures</t>
  </si>
  <si>
    <t>All Funds Fiscal Property Expenditures</t>
  </si>
  <si>
    <t>Dropout Rate
 (%)</t>
  </si>
  <si>
    <t>State Aid Average Teacher Compensation</t>
  </si>
  <si>
    <t>404 E Davenport St, Plankinton, SD  57368</t>
  </si>
  <si>
    <t>410 E 4th St, White Lake, SD  57383</t>
  </si>
  <si>
    <t>111 E Washita St, Iroquois, SD  57353</t>
  </si>
  <si>
    <t>375 Ash St SE, Wolsey, SD  57384</t>
  </si>
  <si>
    <t>403 1st Ave, Martin, SD  57551</t>
  </si>
  <si>
    <t>210 Pine St, Avon, SD  57315</t>
  </si>
  <si>
    <t>1404 Fir St, Tyndall, SD  57066</t>
  </si>
  <si>
    <t>711 4th St, Scotland, SD  57059</t>
  </si>
  <si>
    <t>2130 8th St S, Brookings, SD  57006</t>
  </si>
  <si>
    <t>200 Hansina Ave, Volga, SD  57071</t>
  </si>
  <si>
    <t>100 School Ave, White, SD  57276</t>
  </si>
  <si>
    <t>1224 3rd St S, Aberdeen, SD  57401</t>
  </si>
  <si>
    <t>202 E Main St, Frederick, SD  57441</t>
  </si>
  <si>
    <t>110 1st Ave SW, Warner, SD  57479</t>
  </si>
  <si>
    <t>300 S East St, Kimball, SD  57355</t>
  </si>
  <si>
    <t>2305 13th Ave, Belle Fourche, SD  57717</t>
  </si>
  <si>
    <t>501 Dartmouth Ave, Newell, SD  57760</t>
  </si>
  <si>
    <t>302 Main St N, Herreid, SD  57632</t>
  </si>
  <si>
    <t>1001 High St, Lake Andes, SD  57356</t>
  </si>
  <si>
    <t>101 Walnut Ave SW, Wagner, SD  57380</t>
  </si>
  <si>
    <t>400 Illinois Ave, Platte, SD  57369</t>
  </si>
  <si>
    <t>220 N Clinton St, Clark, SD  57225</t>
  </si>
  <si>
    <t>400 Garfield Ave, Willow Lake, SD  57278</t>
  </si>
  <si>
    <t>130 E State St, Irene, SD  57037</t>
  </si>
  <si>
    <t>515 Main Ave, Florence, SD  57235</t>
  </si>
  <si>
    <t>111 N Cedar St, Henry, SD  57243</t>
  </si>
  <si>
    <t>319 Mary Pl, Waverly, SD  57201</t>
  </si>
  <si>
    <t>511 Main St, McIntosh, SD  57641</t>
  </si>
  <si>
    <t>12250 SD Hwy 1806, Wakpala, SD  57658</t>
  </si>
  <si>
    <t>527 Montgomery St, Custer, SD  57730</t>
  </si>
  <si>
    <t>320 S 2nd St, Ethan, SD  57334</t>
  </si>
  <si>
    <t>800 W 10th Ave, Mitchell, SD  57301</t>
  </si>
  <si>
    <t>202 W School Rd, Waubay, SD  57273</t>
  </si>
  <si>
    <t>102 E 9th Ave, Webster, SD  57274</t>
  </si>
  <si>
    <t>410 5th St W, Clear Lake, SD  57226</t>
  </si>
  <si>
    <t>500 Main St, Timber Lake, SD  57656</t>
  </si>
  <si>
    <t>604 3rd St, Armour, SD  57313</t>
  </si>
  <si>
    <t>120 S Napoleon Ave, Corsica, SD  57328</t>
  </si>
  <si>
    <t>3083 2nd Ave, Bowdle, SD  57428</t>
  </si>
  <si>
    <t>105 1st Ave, Roscoe, SD  57471</t>
  </si>
  <si>
    <t>510 2nd Ave, Ipswich, SD  57451</t>
  </si>
  <si>
    <t>715 Mogul Way, Edgemont, SD  57735</t>
  </si>
  <si>
    <t>1747 Lincoln Ave, Hot Springs, SD  57747</t>
  </si>
  <si>
    <t>1114 Court St, Faulkton, SD  57438</t>
  </si>
  <si>
    <t>655 Walnut St, Big Stone City, SD  57216</t>
  </si>
  <si>
    <t>1001 E Park Ave, Milbank, SD  57252</t>
  </si>
  <si>
    <t>900 Washington St, Burke, SD  57523</t>
  </si>
  <si>
    <t>401 Birdsell St, Bonesteel, SD  57317</t>
  </si>
  <si>
    <t>330 Scottie Ave, Philip, SD  57567</t>
  </si>
  <si>
    <t>310 E Harry St, Castlewood, SD  57223</t>
  </si>
  <si>
    <t>44577 188th St, Hayti, SD  57241</t>
  </si>
  <si>
    <t>623 E 4th St, Miller, SD  57362</t>
  </si>
  <si>
    <t>230 6th St, Alexandria, SD  57311</t>
  </si>
  <si>
    <t>12474 Tipperary St, Buffalo, SD  57720</t>
  </si>
  <si>
    <t>211 S Poplar Ave, Pierre, SD  57501</t>
  </si>
  <si>
    <t>1001 S Wipf St, Freeman, SD  57029</t>
  </si>
  <si>
    <t>410 5th St, Menno, SD  57045</t>
  </si>
  <si>
    <t>415 Iowa Ave S, Highmore, SD  57345</t>
  </si>
  <si>
    <t>800 Bayberry St, Kadoka, SD  57543</t>
  </si>
  <si>
    <t>302 Dakota Ave N, Wessington Springs, SD  57382</t>
  </si>
  <si>
    <t>404 Jackson Ave, Murdo, SD  57559</t>
  </si>
  <si>
    <t>306 S Main St, Arlington, SD  57212</t>
  </si>
  <si>
    <t>405 SW 3rd Street SW, De Smet, SD  57231</t>
  </si>
  <si>
    <t>300 1st St NE, Lake Preston, SD  57249</t>
  </si>
  <si>
    <t>102 2nd Ave, Chester, SD  57016</t>
  </si>
  <si>
    <t>800 NE 9th St, Madison, SD  57042</t>
  </si>
  <si>
    <t>220 W 2nd St, Ramona, SD  57054</t>
  </si>
  <si>
    <t>320 S Main St, Lead, SD  57754</t>
  </si>
  <si>
    <t>525 E Illinois St, Spearfish, SD  57783</t>
  </si>
  <si>
    <t>800 N Main St, Canton, SD  57013</t>
  </si>
  <si>
    <t>200 Willow St, Harrisburg, SD  57032</t>
  </si>
  <si>
    <t>131 N Poplar, Tea, SD  57064</t>
  </si>
  <si>
    <t>201 S Birch Ave, Presho, SD  57568</t>
  </si>
  <si>
    <t>431 4th Ave, Canistota, SD  57012</t>
  </si>
  <si>
    <t>309 S Church Ave, Montrose, SD  57048</t>
  </si>
  <si>
    <t>200 E Essex Ave, Salem, SD  57058</t>
  </si>
  <si>
    <t>805 10th St, Eureka, SD  57437</t>
  </si>
  <si>
    <t>820 Leola Ave, Leola, SD  57456</t>
  </si>
  <si>
    <t>759 5th St, Britton, SD  57430</t>
  </si>
  <si>
    <t>206 Chestnut St, Langford, SD  57454</t>
  </si>
  <si>
    <t>1230 Douglas St, Sturgis, SD  57785</t>
  </si>
  <si>
    <t>206 W 5th St, Faith, SD  57626</t>
  </si>
  <si>
    <t>501 E 3rd St, White River, SD  57579</t>
  </si>
  <si>
    <t>1 Bulldog Ave, Baltic, SD  57003</t>
  </si>
  <si>
    <t>300 S Splitrock Blvd, Brandon, SD  57005</t>
  </si>
  <si>
    <t>1216 N Garfield Ave, Dell Rapids, SD  57022</t>
  </si>
  <si>
    <t>505 2nd St, Garretson, SD  57030</t>
  </si>
  <si>
    <t>201 E 38th St, Sioux Falls, SD  57105</t>
  </si>
  <si>
    <t>46450 252nd St, Colton, SD  57018</t>
  </si>
  <si>
    <t>705 E 2nd St, Hartford, SD  57033</t>
  </si>
  <si>
    <t>600 W Community Dr, Flandreau, SD  57028</t>
  </si>
  <si>
    <t>200 S Loban Ave, Colman, SD  57017</t>
  </si>
  <si>
    <t>400 Patriot Dr, Box Elder, SD  57719</t>
  </si>
  <si>
    <t>488 Main St, Hill City, SD  57745</t>
  </si>
  <si>
    <t>300 E Ash St, New Underwood, SD  57761</t>
  </si>
  <si>
    <t>625 9th St, Ste 208, Rapid City, SD  57701</t>
  </si>
  <si>
    <t>401 S Blvd W, Wall, SD  57790</t>
  </si>
  <si>
    <t>200 E Carr St, Bison, SD  57620</t>
  </si>
  <si>
    <t>100 E King Ave, Gettysburg, SD  57442</t>
  </si>
  <si>
    <t>516 8th Ave W, Sisseton, SD  57262</t>
  </si>
  <si>
    <t>202 Finley Ave, Rosholt, SD  57260</t>
  </si>
  <si>
    <t>400 W Sherman Ave, Summit, SD  57266</t>
  </si>
  <si>
    <t>800 Ordway St, Wilmot, SD  57279</t>
  </si>
  <si>
    <t>101 N 2nd Ave, Woonsocket, SD  57385</t>
  </si>
  <si>
    <t>40405 SD Hwy 34, Forestburg, SD  57314</t>
  </si>
  <si>
    <t>405 N Humphrey Dr, Doland, SD  57436</t>
  </si>
  <si>
    <t>111 6th Ave E, Redfield, SD  57469</t>
  </si>
  <si>
    <t>401 4th Ave, Tulare, SD  57476</t>
  </si>
  <si>
    <t>221 3rd St, Mellette, SD  57461</t>
  </si>
  <si>
    <t>112 S 1st Ave, Fort Pierre, SD  57532</t>
  </si>
  <si>
    <t>500 8th St, Onida, SD  57564</t>
  </si>
  <si>
    <t>431 E 7th St, Winner, SD  57580</t>
  </si>
  <si>
    <t>105 Carr St, Colome, SD  57528</t>
  </si>
  <si>
    <t>610 Lincoln St, Centerville, SD  57014</t>
  </si>
  <si>
    <t>100 S Cedar St, Marion, SD  57043</t>
  </si>
  <si>
    <t>203 W Park Ave, Viborg, SD  57070</t>
  </si>
  <si>
    <t>409 E 6th St, Alcester, SD  57001</t>
  </si>
  <si>
    <t>402 S Douglas St, Elk Point, SD  57025</t>
  </si>
  <si>
    <t>1150 Northshore Dr, North Sioux City, SD  57049</t>
  </si>
  <si>
    <t>108 E Dakota St, Selby, SD  57472</t>
  </si>
  <si>
    <t>1107 1st Ave E, Mobridge, SD  57601</t>
  </si>
  <si>
    <t>100 Kingsbury St, Gayville, SD  57031</t>
  </si>
  <si>
    <t>127 B St, Dupree, SD  57623</t>
  </si>
  <si>
    <t>206 School St, Batesland, SD  57716</t>
  </si>
  <si>
    <t>110 E Denver Dr, Mission, SD  57555</t>
  </si>
  <si>
    <t>All Funds Admin Salary Expenditures</t>
  </si>
  <si>
    <t>All Funds Admin Benefits Expenditures</t>
  </si>
  <si>
    <t>Oglala Lakota</t>
  </si>
  <si>
    <t>502 N 2nd St, Groton, SD  57445</t>
  </si>
  <si>
    <t>1001 E Main St, Vermillion, SD  57069</t>
  </si>
  <si>
    <t>201 N Minnie St, Howard, SD  57349</t>
  </si>
  <si>
    <t>K-12 Enrollment Fall 2021</t>
  </si>
  <si>
    <t>2021-2022 School District Profile Data File</t>
  </si>
  <si>
    <t>General Fund Ag Levy - Pay 2022</t>
  </si>
  <si>
    <t>General Fund Owner-Occupied Levy - Pay 2022</t>
  </si>
  <si>
    <t>Special Education Fund Levy - Pay 2022</t>
  </si>
  <si>
    <t>Capital Outlay Fund Levy - Pay 2022</t>
  </si>
  <si>
    <t>Bond Redemption Fund Levy - Pay 2022</t>
  </si>
  <si>
    <t>150 5th Street SW, Huron, SD  57350</t>
  </si>
  <si>
    <t>508 S. Buffalo St, Elkton, SD  57026</t>
  </si>
  <si>
    <t>1000 Sorensen Drive, Chamberlain, SD  57325</t>
  </si>
  <si>
    <t>200 NE 9th St, Watertown, SD  57201</t>
  </si>
  <si>
    <t>601 S Main St, McLaughlin, SD  57642</t>
  </si>
  <si>
    <t>10222 Valley Rd, Edgemont, SD  57735</t>
  </si>
  <si>
    <t>500 N Main, Mount Vernon, SD  57363</t>
  </si>
  <si>
    <t>24 West Prairie Rd, Eagle Butte, SD  57625</t>
  </si>
  <si>
    <t>214 West 7th Street, Oelrichs, SD  57763</t>
  </si>
  <si>
    <t>505 Logan, Gregory, SD  57533</t>
  </si>
  <si>
    <t>708 Davis Ave, Estelline, SD  57234</t>
  </si>
  <si>
    <t>510 N Main, Bridgewater, SD  57319</t>
  </si>
  <si>
    <t>102C S Chapman Dr, Parkston, SD  57366</t>
  </si>
  <si>
    <t>105 S Sloan, Tripp, SD  57376</t>
  </si>
  <si>
    <t>102 School Street, Rutland, SD  57057</t>
  </si>
  <si>
    <t>305 West 5th Ave, Lennox, SD  57039</t>
  </si>
  <si>
    <t>314 8th St W, Lemmon, SD  57638</t>
  </si>
  <si>
    <t>98 5th Ave West, Hoven, SD  57450</t>
  </si>
  <si>
    <t>335 W 1st Street, Parker, SD  57053</t>
  </si>
  <si>
    <t>301 West Maple St, Beresford, SD  57004</t>
  </si>
  <si>
    <t>2410 West City Limits Road, Yankton, SD  57078</t>
  </si>
  <si>
    <t>* District has an opt out of general fund levy.</t>
  </si>
  <si>
    <t>All Funds Admin Other Expenditures</t>
  </si>
  <si>
    <t>All Funds 
Student &amp; Staff Sv Other Expenditures</t>
  </si>
  <si>
    <t>All Funds Admin Property Expenditures</t>
  </si>
  <si>
    <t>All Funds Admin Supply Expenditures</t>
  </si>
  <si>
    <t>District PK-12 Fall Census Enrollment Fall 2021</t>
  </si>
  <si>
    <t>December 2021 Child Count (ages 3-21)</t>
  </si>
  <si>
    <t>State Aid Fall Enrollment Fall 2021</t>
  </si>
  <si>
    <t>Other Non-Ag Taxable Valuation - Pay 2022</t>
  </si>
  <si>
    <t>Owner-Occupied Taxable Valuation - Pay 2022</t>
  </si>
  <si>
    <t>Ag Taxable Valuation - Pay 2022</t>
  </si>
  <si>
    <t>General Fund Other Non-Ag Levy - Pay 2022</t>
  </si>
  <si>
    <t>as of 12/27/2022</t>
  </si>
  <si>
    <t>All Funds Admin Purchased Service Expenditures</t>
  </si>
  <si>
    <t>General Fund 
K-12 Instructional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</si>
</sst>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8" formatCode="&quot;$&quot;#,##0"/>
    <numFmt numFmtId="169" formatCode="&quot;$&quot;#,##0.000"/>
    <numFmt numFmtId="170" formatCode="0.0%"/>
    <numFmt numFmtId="171" formatCode="#,##0.000_);[Red]\(#,##0.000\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1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9"/>
      <color rgb="FFFF0000"/>
      <name val="Calibri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7B784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6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Fill="1"/>
    <xf numFmtId="166" fontId="5" fillId="0" borderId="0" xfId="0" applyNumberFormat="1" applyFont="1" applyFill="1"/>
    <xf numFmtId="0" fontId="2" fillId="0" borderId="0" xfId="0" applyFont="1"/>
    <xf numFmtId="0" fontId="2" fillId="0" borderId="0" xfId="0" applyFont="1" applyFill="1"/>
    <xf numFmtId="1" fontId="2" fillId="0" borderId="0" xfId="0" applyNumberFormat="1" applyFont="1"/>
    <xf numFmtId="166" fontId="2" fillId="0" borderId="0" xfId="0" applyNumberFormat="1" applyFont="1" applyFill="1"/>
    <xf numFmtId="0" fontId="9" fillId="0" borderId="0" xfId="0" applyFont="1"/>
    <xf numFmtId="0" fontId="10" fillId="0" borderId="0" xfId="0" applyFont="1" applyFill="1"/>
    <xf numFmtId="0" fontId="9" fillId="0" borderId="0" xfId="0" applyFont="1" applyFill="1"/>
    <xf numFmtId="0" fontId="10" fillId="0" borderId="0" xfId="0" applyFont="1"/>
    <xf numFmtId="2" fontId="5" fillId="0" borderId="0" xfId="0" applyNumberFormat="1" applyFont="1" applyFill="1"/>
    <xf numFmtId="2" fontId="2" fillId="0" borderId="0" xfId="0" applyNumberFormat="1" applyFont="1" applyFill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64" fontId="5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5" fillId="0" borderId="0" xfId="0" applyNumberFormat="1" applyFont="1"/>
    <xf numFmtId="6" fontId="2" fillId="0" borderId="0" xfId="0" applyNumberFormat="1" applyFont="1" applyFill="1"/>
    <xf numFmtId="2" fontId="5" fillId="0" borderId="0" xfId="0" applyNumberFormat="1" applyFont="1"/>
    <xf numFmtId="2" fontId="2" fillId="0" borderId="0" xfId="0" applyNumberFormat="1" applyFont="1"/>
    <xf numFmtId="170" fontId="5" fillId="0" borderId="0" xfId="0" applyNumberFormat="1" applyFont="1"/>
    <xf numFmtId="170" fontId="2" fillId="0" borderId="0" xfId="0" applyNumberFormat="1" applyFont="1"/>
    <xf numFmtId="164" fontId="5" fillId="0" borderId="0" xfId="0" applyNumberFormat="1" applyFont="1"/>
    <xf numFmtId="164" fontId="2" fillId="0" borderId="0" xfId="0" applyNumberFormat="1" applyFont="1"/>
    <xf numFmtId="0" fontId="7" fillId="0" borderId="0" xfId="0" applyFont="1"/>
    <xf numFmtId="0" fontId="7" fillId="0" borderId="0" xfId="0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38" fontId="7" fillId="0" borderId="0" xfId="0" applyNumberFormat="1" applyFont="1" applyFill="1" applyBorder="1" applyAlignment="1"/>
    <xf numFmtId="6" fontId="7" fillId="0" borderId="0" xfId="2" applyNumberFormat="1" applyFont="1" applyFill="1" applyBorder="1" applyAlignment="1">
      <alignment horizontal="right"/>
    </xf>
    <xf numFmtId="6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165" fontId="7" fillId="0" borderId="0" xfId="0" applyNumberFormat="1" applyFont="1" applyFill="1" applyBorder="1" applyAlignment="1"/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/>
    <xf numFmtId="40" fontId="7" fillId="0" borderId="0" xfId="1" applyNumberFormat="1" applyFont="1" applyFill="1" applyBorder="1" applyAlignment="1">
      <alignment horizontal="right"/>
    </xf>
    <xf numFmtId="38" fontId="7" fillId="0" borderId="0" xfId="1" applyNumberFormat="1" applyFont="1" applyFill="1" applyBorder="1" applyAlignment="1">
      <alignment horizontal="right"/>
    </xf>
    <xf numFmtId="6" fontId="7" fillId="0" borderId="0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70" fontId="7" fillId="0" borderId="0" xfId="1" applyNumberFormat="1" applyFont="1" applyFill="1" applyBorder="1" applyAlignment="1">
      <alignment horizontal="right"/>
    </xf>
    <xf numFmtId="170" fontId="7" fillId="0" borderId="0" xfId="5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71" fontId="7" fillId="0" borderId="0" xfId="1" applyNumberFormat="1" applyFont="1" applyFill="1" applyBorder="1" applyAlignment="1">
      <alignment horizontal="right"/>
    </xf>
    <xf numFmtId="6" fontId="7" fillId="0" borderId="0" xfId="3" applyNumberFormat="1" applyFont="1" applyFill="1" applyBorder="1" applyAlignment="1"/>
    <xf numFmtId="164" fontId="7" fillId="0" borderId="0" xfId="3" applyNumberFormat="1" applyFont="1" applyFill="1" applyBorder="1" applyAlignment="1"/>
    <xf numFmtId="170" fontId="7" fillId="0" borderId="0" xfId="3" applyNumberFormat="1" applyFont="1" applyFill="1" applyBorder="1" applyAlignment="1"/>
    <xf numFmtId="40" fontId="7" fillId="0" borderId="0" xfId="3" applyNumberFormat="1" applyFont="1" applyFill="1" applyBorder="1" applyAlignment="1"/>
    <xf numFmtId="164" fontId="7" fillId="0" borderId="0" xfId="0" applyNumberFormat="1" applyFont="1" applyFill="1" applyBorder="1" applyAlignment="1">
      <alignment horizontal="right"/>
    </xf>
    <xf numFmtId="0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 applyAlignment="1"/>
    <xf numFmtId="40" fontId="8" fillId="0" borderId="1" xfId="1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center"/>
    </xf>
    <xf numFmtId="38" fontId="8" fillId="0" borderId="1" xfId="1" applyNumberFormat="1" applyFont="1" applyFill="1" applyBorder="1" applyAlignment="1">
      <alignment horizontal="right"/>
    </xf>
    <xf numFmtId="6" fontId="7" fillId="0" borderId="1" xfId="1" applyNumberFormat="1" applyFont="1" applyFill="1" applyBorder="1" applyAlignment="1">
      <alignment horizontal="right"/>
    </xf>
    <xf numFmtId="6" fontId="8" fillId="0" borderId="1" xfId="1" applyNumberFormat="1" applyFont="1" applyFill="1" applyBorder="1" applyAlignment="1">
      <alignment horizontal="right"/>
    </xf>
    <xf numFmtId="165" fontId="8" fillId="0" borderId="1" xfId="1" applyNumberFormat="1" applyFont="1" applyFill="1" applyBorder="1" applyAlignment="1">
      <alignment horizontal="right"/>
    </xf>
    <xf numFmtId="165" fontId="11" fillId="0" borderId="1" xfId="1" applyNumberFormat="1" applyFont="1" applyFill="1" applyBorder="1" applyAlignment="1">
      <alignment horizontal="left"/>
    </xf>
    <xf numFmtId="170" fontId="7" fillId="0" borderId="1" xfId="1" applyNumberFormat="1" applyFont="1" applyFill="1" applyBorder="1" applyAlignment="1">
      <alignment horizontal="right"/>
    </xf>
    <xf numFmtId="170" fontId="7" fillId="0" borderId="1" xfId="5" applyNumberFormat="1" applyFont="1" applyFill="1" applyBorder="1" applyAlignment="1">
      <alignment horizontal="right"/>
    </xf>
    <xf numFmtId="170" fontId="8" fillId="0" borderId="1" xfId="5" applyNumberFormat="1" applyFont="1" applyFill="1" applyBorder="1" applyAlignment="1">
      <alignment horizontal="right"/>
    </xf>
    <xf numFmtId="164" fontId="7" fillId="0" borderId="1" xfId="1" applyNumberFormat="1" applyFont="1" applyFill="1" applyBorder="1" applyAlignment="1">
      <alignment horizontal="right"/>
    </xf>
    <xf numFmtId="38" fontId="7" fillId="0" borderId="1" xfId="1" applyNumberFormat="1" applyFont="1" applyFill="1" applyBorder="1" applyAlignment="1">
      <alignment horizontal="right"/>
    </xf>
    <xf numFmtId="171" fontId="7" fillId="0" borderId="1" xfId="1" applyNumberFormat="1" applyFont="1" applyFill="1" applyBorder="1" applyAlignment="1">
      <alignment horizontal="right"/>
    </xf>
    <xf numFmtId="6" fontId="7" fillId="0" borderId="1" xfId="3" applyNumberFormat="1" applyFont="1" applyBorder="1" applyAlignment="1"/>
    <xf numFmtId="164" fontId="7" fillId="0" borderId="1" xfId="3" applyNumberFormat="1" applyFont="1" applyBorder="1" applyAlignment="1"/>
    <xf numFmtId="170" fontId="7" fillId="0" borderId="1" xfId="3" applyNumberFormat="1" applyFont="1" applyBorder="1" applyAlignment="1"/>
    <xf numFmtId="40" fontId="7" fillId="0" borderId="1" xfId="3" applyNumberFormat="1" applyFont="1" applyBorder="1" applyAlignment="1"/>
    <xf numFmtId="164" fontId="7" fillId="0" borderId="1" xfId="0" applyNumberFormat="1" applyFont="1" applyBorder="1" applyAlignment="1">
      <alignment horizontal="right"/>
    </xf>
    <xf numFmtId="38" fontId="7" fillId="0" borderId="1" xfId="0" applyNumberFormat="1" applyFont="1" applyBorder="1" applyAlignment="1">
      <alignment horizontal="right"/>
    </xf>
    <xf numFmtId="165" fontId="12" fillId="0" borderId="1" xfId="1" applyNumberFormat="1" applyFont="1" applyBorder="1" applyAlignment="1">
      <alignment horizontal="left"/>
    </xf>
    <xf numFmtId="164" fontId="11" fillId="0" borderId="1" xfId="0" applyNumberFormat="1" applyFont="1" applyBorder="1" applyAlignment="1">
      <alignment horizontal="right"/>
    </xf>
    <xf numFmtId="0" fontId="7" fillId="0" borderId="3" xfId="1" applyNumberFormat="1" applyFont="1" applyFill="1" applyBorder="1" applyAlignment="1">
      <alignment horizontal="left"/>
    </xf>
    <xf numFmtId="0" fontId="7" fillId="0" borderId="3" xfId="1" applyFont="1" applyFill="1" applyBorder="1" applyAlignment="1"/>
    <xf numFmtId="40" fontId="8" fillId="0" borderId="3" xfId="1" applyNumberFormat="1" applyFont="1" applyFill="1" applyBorder="1" applyAlignment="1">
      <alignment horizontal="right"/>
    </xf>
    <xf numFmtId="0" fontId="8" fillId="0" borderId="3" xfId="1" applyFont="1" applyFill="1" applyBorder="1" applyAlignment="1">
      <alignment horizontal="center"/>
    </xf>
    <xf numFmtId="38" fontId="8" fillId="0" borderId="3" xfId="1" applyNumberFormat="1" applyFont="1" applyFill="1" applyBorder="1" applyAlignment="1">
      <alignment horizontal="right"/>
    </xf>
    <xf numFmtId="6" fontId="7" fillId="0" borderId="3" xfId="1" applyNumberFormat="1" applyFont="1" applyFill="1" applyBorder="1" applyAlignment="1">
      <alignment horizontal="right"/>
    </xf>
    <xf numFmtId="6" fontId="8" fillId="0" borderId="3" xfId="1" applyNumberFormat="1" applyFont="1" applyFill="1" applyBorder="1" applyAlignment="1">
      <alignment horizontal="right"/>
    </xf>
    <xf numFmtId="165" fontId="8" fillId="0" borderId="3" xfId="1" applyNumberFormat="1" applyFont="1" applyFill="1" applyBorder="1" applyAlignment="1">
      <alignment horizontal="right"/>
    </xf>
    <xf numFmtId="165" fontId="11" fillId="0" borderId="3" xfId="1" applyNumberFormat="1" applyFont="1" applyFill="1" applyBorder="1" applyAlignment="1">
      <alignment horizontal="left"/>
    </xf>
    <xf numFmtId="170" fontId="7" fillId="0" borderId="3" xfId="1" applyNumberFormat="1" applyFont="1" applyFill="1" applyBorder="1" applyAlignment="1">
      <alignment horizontal="right"/>
    </xf>
    <xf numFmtId="170" fontId="7" fillId="0" borderId="3" xfId="5" applyNumberFormat="1" applyFont="1" applyFill="1" applyBorder="1" applyAlignment="1">
      <alignment horizontal="right"/>
    </xf>
    <xf numFmtId="170" fontId="8" fillId="0" borderId="3" xfId="5" applyNumberFormat="1" applyFont="1" applyFill="1" applyBorder="1" applyAlignment="1">
      <alignment horizontal="right"/>
    </xf>
    <xf numFmtId="164" fontId="7" fillId="0" borderId="3" xfId="1" applyNumberFormat="1" applyFont="1" applyFill="1" applyBorder="1" applyAlignment="1">
      <alignment horizontal="right"/>
    </xf>
    <xf numFmtId="38" fontId="7" fillId="0" borderId="3" xfId="1" applyNumberFormat="1" applyFont="1" applyFill="1" applyBorder="1" applyAlignment="1">
      <alignment horizontal="right"/>
    </xf>
    <xf numFmtId="171" fontId="7" fillId="0" borderId="3" xfId="1" applyNumberFormat="1" applyFont="1" applyFill="1" applyBorder="1" applyAlignment="1">
      <alignment horizontal="right"/>
    </xf>
    <xf numFmtId="6" fontId="7" fillId="0" borderId="3" xfId="3" applyNumberFormat="1" applyFont="1" applyBorder="1" applyAlignment="1"/>
    <xf numFmtId="164" fontId="7" fillId="0" borderId="3" xfId="3" applyNumberFormat="1" applyFont="1" applyBorder="1" applyAlignment="1"/>
    <xf numFmtId="170" fontId="7" fillId="0" borderId="3" xfId="3" applyNumberFormat="1" applyFont="1" applyBorder="1" applyAlignment="1"/>
    <xf numFmtId="40" fontId="7" fillId="0" borderId="3" xfId="3" applyNumberFormat="1" applyFont="1" applyBorder="1" applyAlignment="1"/>
    <xf numFmtId="164" fontId="7" fillId="0" borderId="3" xfId="0" applyNumberFormat="1" applyFont="1" applyBorder="1" applyAlignment="1">
      <alignment horizontal="right"/>
    </xf>
    <xf numFmtId="38" fontId="7" fillId="0" borderId="3" xfId="0" applyNumberFormat="1" applyFont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168" fontId="7" fillId="2" borderId="2" xfId="0" applyNumberFormat="1" applyFont="1" applyFill="1" applyBorder="1" applyAlignment="1">
      <alignment horizontal="center" wrapText="1"/>
    </xf>
    <xf numFmtId="169" fontId="7" fillId="2" borderId="2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166" fontId="7" fillId="2" borderId="2" xfId="0" applyNumberFormat="1" applyFont="1" applyFill="1" applyBorder="1" applyAlignment="1">
      <alignment horizontal="center" wrapText="1"/>
    </xf>
    <xf numFmtId="170" fontId="7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1" fontId="7" fillId="2" borderId="2" xfId="0" applyNumberFormat="1" applyFont="1" applyFill="1" applyBorder="1" applyAlignment="1">
      <alignment horizontal="center" wrapText="1"/>
    </xf>
  </cellXfs>
  <cellStyles count="6">
    <cellStyle name="Comma" xfId="2" builtinId="3"/>
    <cellStyle name="Currency" xfId="3" builtinId="4"/>
    <cellStyle name="Normal" xfId="0" builtinId="0"/>
    <cellStyle name="Normal 2" xfId="4" xr:uid="{084EDD7B-AD11-4921-B622-A8BFB67855A1}"/>
    <cellStyle name="Normal_Sheet1" xfId="1" xr:uid="{00000000-0005-0000-0000-000002000000}"/>
    <cellStyle name="Percent" xfId="5" builtinId="5"/>
  </cellStyles>
  <dxfs count="0"/>
  <tableStyles count="0" defaultTableStyle="TableStyleMedium2" defaultPivotStyle="PivotStyleLight16"/>
  <colors>
    <mruColors>
      <color rgb="FFC7B784"/>
      <color rgb="FF802629"/>
      <color rgb="FFB2292E"/>
      <color rgb="FF532A45"/>
      <color rgb="FFFBF757"/>
      <color rgb="FFA2E4F4"/>
      <color rgb="FFECE705"/>
      <color rgb="FFF5C3C7"/>
      <color rgb="FFF2AEB3"/>
      <color rgb="FFBCBC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85724</xdr:colOff>
      <xdr:row>0</xdr:row>
      <xdr:rowOff>51058</xdr:rowOff>
    </xdr:from>
    <xdr:to>
      <xdr:col>8</xdr:col>
      <xdr:colOff>127529</xdr:colOff>
      <xdr:row>2</xdr:row>
      <xdr:rowOff>207010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EE8EE1-366C-42D0-A770-16CD83F8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899" y="51058"/>
          <a:ext cx="2151275" cy="587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S155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A4" sqref="A4"/>
    </sheetView>
  </sheetViews>
  <sheetFormatPr defaultColWidth="10.85546875" defaultRowHeight="18" customHeight="1" x14ac:dyDescent="0.2"/>
  <cols>
    <col min="1" max="1" width="9.5703125" style="5" bestFit="1" customWidth="1"/>
    <col min="2" max="2" width="33.5703125" style="5" bestFit="1" customWidth="1"/>
    <col min="3" max="3" width="50.7109375" style="5" bestFit="1" customWidth="1"/>
    <col min="4" max="4" width="8.7109375" style="9" bestFit="1" customWidth="1"/>
    <col min="5" max="5" width="11.7109375" style="16" bestFit="1" customWidth="1"/>
    <col min="6" max="6" width="9.5703125" style="11" bestFit="1" customWidth="1"/>
    <col min="7" max="7" width="11.5703125" style="5" bestFit="1" customWidth="1"/>
    <col min="8" max="8" width="10.42578125" style="5" bestFit="1" customWidth="1"/>
    <col min="9" max="10" width="11.5703125" style="5" bestFit="1" customWidth="1"/>
    <col min="11" max="11" width="11" style="5" bestFit="1" customWidth="1"/>
    <col min="12" max="14" width="10.28515625" style="5" bestFit="1" customWidth="1"/>
    <col min="15" max="18" width="13.140625" style="5" bestFit="1" customWidth="1"/>
    <col min="19" max="19" width="11.7109375" style="11" bestFit="1" customWidth="1"/>
    <col min="20" max="20" width="9.28515625" style="11" bestFit="1" customWidth="1"/>
    <col min="21" max="21" width="10.140625" style="11" bestFit="1" customWidth="1"/>
    <col min="22" max="22" width="11.140625" style="11" bestFit="1" customWidth="1"/>
    <col min="23" max="23" width="12.28515625" style="6" bestFit="1" customWidth="1"/>
    <col min="24" max="24" width="14" style="6" bestFit="1" customWidth="1"/>
    <col min="25" max="26" width="11.5703125" style="6" bestFit="1" customWidth="1"/>
    <col min="27" max="27" width="12" style="6" bestFit="1" customWidth="1"/>
    <col min="28" max="31" width="11.140625" style="6" bestFit="1" customWidth="1"/>
    <col min="32" max="32" width="13.42578125" style="6" bestFit="1" customWidth="1"/>
    <col min="33" max="33" width="12.5703125" style="6" bestFit="1" customWidth="1"/>
    <col min="34" max="34" width="12.42578125" style="6" bestFit="1" customWidth="1"/>
    <col min="35" max="35" width="11.140625" style="6" bestFit="1" customWidth="1"/>
    <col min="36" max="36" width="12" style="6" bestFit="1" customWidth="1"/>
    <col min="37" max="37" width="11.5703125" style="6" bestFit="1" customWidth="1"/>
    <col min="38" max="38" width="12.5703125" style="6" bestFit="1" customWidth="1"/>
    <col min="39" max="39" width="11.7109375" style="6" bestFit="1" customWidth="1"/>
    <col min="40" max="41" width="11.140625" style="6" bestFit="1" customWidth="1"/>
    <col min="42" max="43" width="11.5703125" style="6" bestFit="1" customWidth="1"/>
    <col min="44" max="44" width="11.28515625" style="6" bestFit="1" customWidth="1"/>
    <col min="45" max="45" width="12.42578125" style="6" bestFit="1" customWidth="1"/>
    <col min="46" max="46" width="11.140625" style="6" bestFit="1" customWidth="1"/>
    <col min="47" max="48" width="12" style="6" bestFit="1" customWidth="1"/>
    <col min="49" max="49" width="12.5703125" style="6" bestFit="1" customWidth="1"/>
    <col min="50" max="50" width="11.140625" style="6" bestFit="1" customWidth="1"/>
    <col min="51" max="51" width="12" style="6" bestFit="1" customWidth="1"/>
    <col min="52" max="52" width="11.140625" style="6" bestFit="1" customWidth="1"/>
    <col min="53" max="53" width="12" style="6" bestFit="1" customWidth="1"/>
    <col min="54" max="54" width="11.140625" style="6" bestFit="1" customWidth="1"/>
    <col min="55" max="56" width="12.7109375" style="6" bestFit="1" customWidth="1"/>
    <col min="57" max="57" width="11.140625" style="6" bestFit="1" customWidth="1"/>
    <col min="58" max="58" width="12.7109375" style="6" bestFit="1" customWidth="1"/>
    <col min="59" max="59" width="13.28515625" style="6" bestFit="1" customWidth="1"/>
    <col min="60" max="60" width="12.7109375" style="6" bestFit="1" customWidth="1"/>
    <col min="61" max="61" width="11.140625" style="6" bestFit="1" customWidth="1"/>
    <col min="62" max="62" width="12.7109375" style="6" bestFit="1" customWidth="1"/>
    <col min="63" max="65" width="11.140625" style="6" bestFit="1" customWidth="1"/>
    <col min="66" max="66" width="10.28515625" style="6" bestFit="1" customWidth="1"/>
    <col min="67" max="67" width="11.5703125" style="6" bestFit="1" customWidth="1"/>
    <col min="68" max="68" width="11" style="6" bestFit="1" customWidth="1"/>
    <col min="69" max="70" width="11.5703125" style="6" bestFit="1" customWidth="1"/>
    <col min="71" max="71" width="10.140625" style="5" bestFit="1" customWidth="1"/>
    <col min="72" max="72" width="10.5703125" style="5" bestFit="1" customWidth="1"/>
    <col min="73" max="73" width="10.42578125" style="5" bestFit="1" customWidth="1"/>
    <col min="74" max="74" width="11" style="5" bestFit="1" customWidth="1"/>
    <col min="75" max="75" width="10.140625" style="5" bestFit="1" customWidth="1"/>
    <col min="76" max="79" width="11.140625" style="5" bestFit="1" customWidth="1"/>
    <col min="80" max="80" width="8.140625" style="6" bestFit="1" customWidth="1"/>
    <col min="81" max="81" width="11.5703125" style="6" customWidth="1"/>
    <col min="82" max="82" width="11.5703125" style="6" bestFit="1" customWidth="1"/>
    <col min="83" max="83" width="8.85546875" style="11" bestFit="1" customWidth="1"/>
    <col min="84" max="84" width="9.42578125" style="11" bestFit="1" customWidth="1"/>
    <col min="85" max="85" width="10.5703125" style="6" bestFit="1" customWidth="1"/>
    <col min="86" max="86" width="36.7109375" style="31" bestFit="1" customWidth="1"/>
    <col min="87" max="87" width="13.28515625" style="11" bestFit="1" customWidth="1"/>
    <col min="88" max="88" width="13.85546875" style="11" bestFit="1" customWidth="1"/>
    <col min="89" max="89" width="13.28515625" style="11" bestFit="1" customWidth="1"/>
    <col min="90" max="90" width="12.7109375" style="11" customWidth="1"/>
    <col min="91" max="91" width="11" style="11" bestFit="1" customWidth="1"/>
    <col min="92" max="92" width="8.85546875" style="14" bestFit="1" customWidth="1"/>
    <col min="93" max="93" width="9.5703125" style="11" bestFit="1" customWidth="1"/>
    <col min="94" max="94" width="7.28515625" style="8" bestFit="1" customWidth="1"/>
    <col min="95" max="95" width="12.5703125" style="8" bestFit="1" customWidth="1"/>
    <col min="96" max="96" width="8.7109375" style="9" bestFit="1" customWidth="1"/>
    <col min="97" max="97" width="9.140625" style="5" bestFit="1" customWidth="1"/>
    <col min="98" max="98" width="9.85546875" style="5" bestFit="1" customWidth="1"/>
    <col min="99" max="99" width="9.140625" style="5" bestFit="1" customWidth="1"/>
    <col min="100" max="102" width="9.85546875" style="5" bestFit="1" customWidth="1"/>
    <col min="103" max="104" width="10.85546875" style="5" bestFit="1" customWidth="1"/>
    <col min="105" max="105" width="10.85546875" style="6" bestFit="1" customWidth="1"/>
    <col min="106" max="106" width="7.140625" style="5" bestFit="1" customWidth="1"/>
    <col min="107" max="107" width="11.140625" style="27" bestFit="1" customWidth="1"/>
    <col min="108" max="108" width="12.28515625" style="25" bestFit="1" customWidth="1"/>
    <col min="109" max="110" width="11" style="23" bestFit="1" customWidth="1"/>
    <col min="111" max="111" width="6.7109375" style="19" bestFit="1" customWidth="1"/>
    <col min="112" max="112" width="5.140625" style="19" bestFit="1" customWidth="1"/>
    <col min="113" max="113" width="7.42578125" style="19" bestFit="1" customWidth="1"/>
    <col min="114" max="114" width="6.85546875" style="19" bestFit="1" customWidth="1"/>
    <col min="115" max="115" width="9.28515625" style="19" bestFit="1" customWidth="1"/>
    <col min="116" max="116" width="7.85546875" style="7" bestFit="1" customWidth="1"/>
    <col min="117" max="117" width="11.85546875" style="6" bestFit="1" customWidth="1"/>
    <col min="118" max="119" width="11.140625" style="6" bestFit="1" customWidth="1"/>
    <col min="120" max="120" width="12.5703125" style="6" bestFit="1" customWidth="1"/>
    <col min="121" max="122" width="11.140625" style="6" bestFit="1" customWidth="1"/>
    <col min="123" max="123" width="11.28515625" style="6" bestFit="1" customWidth="1"/>
    <col min="124" max="124" width="11.140625" style="6" bestFit="1" customWidth="1"/>
    <col min="125" max="125" width="11.5703125" style="6" bestFit="1" customWidth="1"/>
    <col min="126" max="126" width="13.140625" style="6" bestFit="1" customWidth="1"/>
    <col min="127" max="128" width="11.140625" style="6" bestFit="1" customWidth="1"/>
    <col min="129" max="129" width="12.42578125" style="6" bestFit="1" customWidth="1"/>
    <col min="130" max="130" width="11.140625" style="6" bestFit="1" customWidth="1"/>
    <col min="131" max="131" width="11.85546875" style="5" bestFit="1" customWidth="1"/>
    <col min="132" max="133" width="11.140625" style="5" bestFit="1" customWidth="1"/>
    <col min="134" max="134" width="12.5703125" style="5" bestFit="1" customWidth="1"/>
    <col min="135" max="136" width="11.140625" style="5" bestFit="1" customWidth="1"/>
    <col min="137" max="137" width="11.28515625" style="5" bestFit="1" customWidth="1"/>
    <col min="138" max="138" width="11.140625" style="5" bestFit="1" customWidth="1"/>
    <col min="139" max="139" width="12.5703125" style="5" bestFit="1" customWidth="1"/>
    <col min="140" max="140" width="11.7109375" style="5" bestFit="1" customWidth="1"/>
    <col min="141" max="144" width="11.140625" style="5" bestFit="1" customWidth="1"/>
    <col min="145" max="145" width="11.85546875" style="5" bestFit="1" customWidth="1"/>
    <col min="146" max="147" width="11.140625" style="5" bestFit="1" customWidth="1"/>
    <col min="148" max="148" width="12.5703125" style="5" bestFit="1" customWidth="1"/>
    <col min="149" max="150" width="11.140625" style="5" bestFit="1" customWidth="1"/>
    <col min="151" max="151" width="11.28515625" style="5" bestFit="1" customWidth="1"/>
    <col min="152" max="152" width="14" style="5" bestFit="1" customWidth="1"/>
    <col min="153" max="153" width="12.5703125" style="5" bestFit="1" customWidth="1"/>
    <col min="154" max="154" width="13.140625" style="5" bestFit="1" customWidth="1"/>
    <col min="155" max="155" width="11.140625" style="5" bestFit="1" customWidth="1"/>
    <col min="156" max="156" width="12.42578125" style="5" bestFit="1" customWidth="1"/>
    <col min="157" max="161" width="11.140625" style="5" bestFit="1" customWidth="1"/>
    <col min="162" max="162" width="12.5703125" style="5" bestFit="1" customWidth="1"/>
    <col min="163" max="164" width="11.140625" style="5" bestFit="1" customWidth="1"/>
    <col min="165" max="165" width="11.28515625" style="5" bestFit="1" customWidth="1"/>
    <col min="166" max="166" width="11.140625" style="5" bestFit="1" customWidth="1"/>
    <col min="167" max="167" width="11.5703125" style="5" bestFit="1" customWidth="1"/>
    <col min="168" max="168" width="11.7109375" style="5" bestFit="1" customWidth="1"/>
    <col min="169" max="169" width="11.140625" style="5" bestFit="1" customWidth="1"/>
    <col min="170" max="170" width="11.85546875" style="5" bestFit="1" customWidth="1"/>
    <col min="171" max="172" width="11.140625" style="5" bestFit="1" customWidth="1"/>
    <col min="173" max="173" width="11.85546875" style="5" bestFit="1" customWidth="1"/>
    <col min="174" max="174" width="11.140625" style="5" bestFit="1" customWidth="1"/>
    <col min="175" max="175" width="11.85546875" style="5" bestFit="1" customWidth="1"/>
    <col min="176" max="176" width="12.5703125" style="5" bestFit="1" customWidth="1"/>
    <col min="177" max="177" width="12.7109375" style="5" bestFit="1" customWidth="1"/>
    <col min="178" max="178" width="12.28515625" style="5" customWidth="1"/>
    <col min="179" max="179" width="11.28515625" style="5" bestFit="1" customWidth="1"/>
    <col min="180" max="180" width="14" style="5" bestFit="1" customWidth="1"/>
    <col min="181" max="181" width="12.5703125" style="5" bestFit="1" customWidth="1"/>
    <col min="182" max="182" width="13.140625" style="5" bestFit="1" customWidth="1"/>
    <col min="183" max="183" width="13.28515625" style="5" bestFit="1" customWidth="1"/>
    <col min="184" max="185" width="12.42578125" style="5" bestFit="1" customWidth="1"/>
    <col min="186" max="189" width="11.140625" style="5" bestFit="1" customWidth="1"/>
    <col min="190" max="190" width="12.5703125" style="5" bestFit="1" customWidth="1"/>
    <col min="191" max="192" width="11.140625" style="5" bestFit="1" customWidth="1"/>
    <col min="193" max="193" width="11.28515625" style="5" bestFit="1" customWidth="1"/>
    <col min="194" max="194" width="11.140625" style="5" bestFit="1" customWidth="1"/>
    <col min="195" max="195" width="11.5703125" style="5" bestFit="1" customWidth="1"/>
    <col min="196" max="196" width="11.7109375" style="5" bestFit="1" customWidth="1"/>
    <col min="197" max="198" width="11.140625" style="5" bestFit="1" customWidth="1"/>
    <col min="199" max="199" width="11.42578125" style="5" bestFit="1" customWidth="1"/>
    <col min="200" max="200" width="11.140625" style="5" bestFit="1" customWidth="1"/>
    <col min="201" max="201" width="12.42578125" style="5" bestFit="1" customWidth="1"/>
    <col min="202" max="16384" width="10.85546875" style="5"/>
  </cols>
  <sheetData>
    <row r="1" spans="1:201" ht="18.75" x14ac:dyDescent="0.3">
      <c r="A1" s="1"/>
      <c r="B1" s="1"/>
      <c r="C1" s="2" t="s">
        <v>524</v>
      </c>
      <c r="D1" s="12"/>
      <c r="E1" s="15"/>
      <c r="F1" s="1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1"/>
      <c r="BT1" s="1"/>
      <c r="BU1" s="1"/>
      <c r="BV1" s="1"/>
      <c r="BW1" s="1"/>
      <c r="BX1" s="1"/>
      <c r="BY1" s="1"/>
      <c r="BZ1" s="1"/>
      <c r="CA1" s="1"/>
      <c r="CB1" s="3"/>
      <c r="CC1" s="3"/>
      <c r="CD1" s="3"/>
      <c r="CE1" s="10"/>
      <c r="CF1" s="10"/>
      <c r="CG1" s="3"/>
      <c r="CH1" s="30"/>
      <c r="CI1" s="10"/>
      <c r="CJ1" s="10"/>
      <c r="CK1" s="10"/>
      <c r="CL1" s="10"/>
      <c r="CM1" s="10"/>
      <c r="CN1" s="13"/>
      <c r="CO1" s="10"/>
      <c r="CP1" s="4"/>
      <c r="CQ1" s="4"/>
      <c r="CR1" s="12"/>
      <c r="CS1" s="1"/>
      <c r="CT1" s="1"/>
      <c r="CU1" s="1"/>
      <c r="CV1" s="1"/>
      <c r="CW1" s="1"/>
      <c r="CX1" s="1"/>
      <c r="CY1" s="1"/>
      <c r="CZ1" s="1"/>
      <c r="DA1" s="3"/>
      <c r="DB1" s="1"/>
      <c r="DC1" s="26"/>
      <c r="DD1" s="24"/>
      <c r="DE1" s="22"/>
      <c r="DF1" s="22"/>
      <c r="DG1" s="18"/>
      <c r="DH1" s="18"/>
      <c r="DI1" s="18"/>
      <c r="DJ1" s="18"/>
      <c r="DK1" s="18"/>
      <c r="DL1" s="20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</row>
    <row r="2" spans="1:201" ht="15" x14ac:dyDescent="0.25">
      <c r="A2" s="1"/>
      <c r="B2" s="1"/>
      <c r="C2" s="1"/>
      <c r="D2" s="12"/>
      <c r="E2" s="15"/>
      <c r="F2" s="1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1"/>
      <c r="BT2" s="1"/>
      <c r="BU2" s="1"/>
      <c r="BV2" s="1"/>
      <c r="BW2" s="1"/>
      <c r="BX2" s="1"/>
      <c r="BY2" s="1"/>
      <c r="BZ2" s="1"/>
      <c r="CA2" s="1"/>
      <c r="CB2" s="3"/>
      <c r="CC2" s="3"/>
      <c r="CD2" s="3"/>
      <c r="CE2" s="10"/>
      <c r="CF2" s="10"/>
      <c r="CG2" s="3"/>
      <c r="CH2" s="30"/>
      <c r="CI2" s="10"/>
      <c r="CJ2" s="10"/>
      <c r="CK2" s="10"/>
      <c r="CL2" s="10"/>
      <c r="CM2" s="10"/>
      <c r="CN2" s="13"/>
      <c r="CO2" s="10"/>
      <c r="CP2" s="4"/>
      <c r="CQ2" s="4"/>
      <c r="CR2" s="12"/>
      <c r="CS2" s="1"/>
      <c r="CT2" s="1"/>
      <c r="CU2" s="1"/>
      <c r="CV2" s="1"/>
      <c r="CW2" s="1"/>
      <c r="CX2" s="1"/>
      <c r="CY2" s="1"/>
      <c r="CZ2" s="1"/>
      <c r="DA2" s="3"/>
      <c r="DB2" s="1"/>
      <c r="DC2" s="26"/>
      <c r="DD2" s="24"/>
      <c r="DE2" s="22"/>
      <c r="DF2" s="22"/>
      <c r="DG2" s="18"/>
      <c r="DH2" s="18"/>
      <c r="DI2" s="18"/>
      <c r="DJ2" s="18"/>
      <c r="DK2" s="18"/>
      <c r="DL2" s="20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</row>
    <row r="3" spans="1:201" s="42" customFormat="1" ht="22.5" customHeight="1" x14ac:dyDescent="0.25">
      <c r="A3" s="32"/>
      <c r="B3" s="32"/>
      <c r="C3" s="33" t="s">
        <v>563</v>
      </c>
      <c r="D3" s="15"/>
      <c r="E3" s="15"/>
      <c r="F3" s="34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4"/>
      <c r="T3" s="34"/>
      <c r="U3" s="34"/>
      <c r="V3" s="34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2"/>
      <c r="BT3" s="32"/>
      <c r="BU3" s="32"/>
      <c r="BV3" s="32"/>
      <c r="BW3" s="32"/>
      <c r="BX3" s="32"/>
      <c r="BY3" s="32"/>
      <c r="BZ3" s="32"/>
      <c r="CA3" s="32"/>
      <c r="CB3" s="35"/>
      <c r="CC3" s="35"/>
      <c r="CD3" s="35"/>
      <c r="CE3" s="34"/>
      <c r="CF3" s="34"/>
      <c r="CG3" s="35"/>
      <c r="CH3" s="35"/>
      <c r="CI3" s="34"/>
      <c r="CJ3" s="34"/>
      <c r="CK3" s="34"/>
      <c r="CL3" s="34"/>
      <c r="CM3" s="34"/>
      <c r="CN3" s="36"/>
      <c r="CO3" s="34"/>
      <c r="CP3" s="37"/>
      <c r="CQ3" s="37"/>
      <c r="CR3" s="15"/>
      <c r="CS3" s="32"/>
      <c r="CT3" s="32"/>
      <c r="CU3" s="32"/>
      <c r="CV3" s="32"/>
      <c r="CW3" s="32"/>
      <c r="CX3" s="32"/>
      <c r="CY3" s="32"/>
      <c r="CZ3" s="32"/>
      <c r="DA3" s="35"/>
      <c r="DB3" s="32"/>
      <c r="DC3" s="38"/>
      <c r="DD3" s="39"/>
      <c r="DE3" s="40"/>
      <c r="DF3" s="40"/>
      <c r="DG3" s="38"/>
      <c r="DH3" s="38"/>
      <c r="DI3" s="38"/>
      <c r="DJ3" s="38"/>
      <c r="DK3" s="38"/>
      <c r="DL3" s="41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</row>
    <row r="4" spans="1:201" s="17" customFormat="1" ht="72" x14ac:dyDescent="0.2">
      <c r="A4" s="108" t="s">
        <v>211</v>
      </c>
      <c r="B4" s="109" t="s">
        <v>369</v>
      </c>
      <c r="C4" s="109" t="s">
        <v>212</v>
      </c>
      <c r="D4" s="109" t="s">
        <v>213</v>
      </c>
      <c r="E4" s="109" t="s">
        <v>214</v>
      </c>
      <c r="F4" s="109" t="s">
        <v>523</v>
      </c>
      <c r="G4" s="110" t="s">
        <v>215</v>
      </c>
      <c r="H4" s="110" t="s">
        <v>216</v>
      </c>
      <c r="I4" s="110" t="s">
        <v>217</v>
      </c>
      <c r="J4" s="110" t="s">
        <v>218</v>
      </c>
      <c r="K4" s="110" t="s">
        <v>219</v>
      </c>
      <c r="L4" s="110" t="s">
        <v>220</v>
      </c>
      <c r="M4" s="110" t="s">
        <v>221</v>
      </c>
      <c r="N4" s="110" t="s">
        <v>222</v>
      </c>
      <c r="O4" s="110" t="s">
        <v>223</v>
      </c>
      <c r="P4" s="110" t="s">
        <v>224</v>
      </c>
      <c r="Q4" s="110" t="s">
        <v>225</v>
      </c>
      <c r="R4" s="110" t="s">
        <v>226</v>
      </c>
      <c r="S4" s="110" t="s">
        <v>227</v>
      </c>
      <c r="T4" s="110" t="s">
        <v>228</v>
      </c>
      <c r="U4" s="110" t="s">
        <v>229</v>
      </c>
      <c r="V4" s="110" t="s">
        <v>230</v>
      </c>
      <c r="W4" s="110" t="s">
        <v>391</v>
      </c>
      <c r="X4" s="110" t="s">
        <v>565</v>
      </c>
      <c r="Y4" s="110" t="s">
        <v>231</v>
      </c>
      <c r="Z4" s="110" t="s">
        <v>232</v>
      </c>
      <c r="AA4" s="110" t="s">
        <v>233</v>
      </c>
      <c r="AB4" s="110" t="s">
        <v>234</v>
      </c>
      <c r="AC4" s="110" t="s">
        <v>235</v>
      </c>
      <c r="AD4" s="110" t="s">
        <v>236</v>
      </c>
      <c r="AE4" s="110" t="s">
        <v>237</v>
      </c>
      <c r="AF4" s="110" t="s">
        <v>238</v>
      </c>
      <c r="AG4" s="110" t="s">
        <v>239</v>
      </c>
      <c r="AH4" s="110" t="s">
        <v>240</v>
      </c>
      <c r="AI4" s="110" t="s">
        <v>241</v>
      </c>
      <c r="AJ4" s="110" t="s">
        <v>242</v>
      </c>
      <c r="AK4" s="110" t="s">
        <v>243</v>
      </c>
      <c r="AL4" s="110" t="s">
        <v>244</v>
      </c>
      <c r="AM4" s="110" t="s">
        <v>245</v>
      </c>
      <c r="AN4" s="110" t="s">
        <v>246</v>
      </c>
      <c r="AO4" s="110" t="s">
        <v>247</v>
      </c>
      <c r="AP4" s="110" t="s">
        <v>248</v>
      </c>
      <c r="AQ4" s="110" t="s">
        <v>249</v>
      </c>
      <c r="AR4" s="110" t="s">
        <v>250</v>
      </c>
      <c r="AS4" s="110" t="s">
        <v>251</v>
      </c>
      <c r="AT4" s="110" t="s">
        <v>252</v>
      </c>
      <c r="AU4" s="110" t="s">
        <v>253</v>
      </c>
      <c r="AV4" s="110" t="s">
        <v>254</v>
      </c>
      <c r="AW4" s="110" t="s">
        <v>255</v>
      </c>
      <c r="AX4" s="110" t="s">
        <v>256</v>
      </c>
      <c r="AY4" s="110" t="s">
        <v>257</v>
      </c>
      <c r="AZ4" s="110" t="s">
        <v>258</v>
      </c>
      <c r="BA4" s="110" t="s">
        <v>259</v>
      </c>
      <c r="BB4" s="110" t="s">
        <v>260</v>
      </c>
      <c r="BC4" s="110" t="s">
        <v>261</v>
      </c>
      <c r="BD4" s="110" t="s">
        <v>262</v>
      </c>
      <c r="BE4" s="110" t="s">
        <v>263</v>
      </c>
      <c r="BF4" s="110" t="s">
        <v>264</v>
      </c>
      <c r="BG4" s="110" t="s">
        <v>265</v>
      </c>
      <c r="BH4" s="110" t="s">
        <v>266</v>
      </c>
      <c r="BI4" s="110" t="s">
        <v>267</v>
      </c>
      <c r="BJ4" s="110" t="s">
        <v>268</v>
      </c>
      <c r="BK4" s="110" t="s">
        <v>269</v>
      </c>
      <c r="BL4" s="110" t="s">
        <v>270</v>
      </c>
      <c r="BM4" s="110" t="s">
        <v>271</v>
      </c>
      <c r="BN4" s="110" t="s">
        <v>272</v>
      </c>
      <c r="BO4" s="111" t="s">
        <v>273</v>
      </c>
      <c r="BP4" s="111" t="s">
        <v>274</v>
      </c>
      <c r="BQ4" s="111" t="s">
        <v>275</v>
      </c>
      <c r="BR4" s="111" t="s">
        <v>276</v>
      </c>
      <c r="BS4" s="111" t="s">
        <v>277</v>
      </c>
      <c r="BT4" s="111" t="s">
        <v>278</v>
      </c>
      <c r="BU4" s="111" t="s">
        <v>279</v>
      </c>
      <c r="BV4" s="111" t="s">
        <v>280</v>
      </c>
      <c r="BW4" s="109" t="s">
        <v>281</v>
      </c>
      <c r="BX4" s="110" t="s">
        <v>282</v>
      </c>
      <c r="BY4" s="110" t="s">
        <v>283</v>
      </c>
      <c r="BZ4" s="110" t="s">
        <v>284</v>
      </c>
      <c r="CA4" s="109" t="s">
        <v>285</v>
      </c>
      <c r="CB4" s="109" t="s">
        <v>525</v>
      </c>
      <c r="CC4" s="109" t="s">
        <v>526</v>
      </c>
      <c r="CD4" s="109" t="s">
        <v>562</v>
      </c>
      <c r="CE4" s="109" t="s">
        <v>527</v>
      </c>
      <c r="CF4" s="109" t="s">
        <v>528</v>
      </c>
      <c r="CG4" s="109" t="s">
        <v>529</v>
      </c>
      <c r="CH4" s="109" t="s">
        <v>286</v>
      </c>
      <c r="CI4" s="109" t="s">
        <v>561</v>
      </c>
      <c r="CJ4" s="109" t="s">
        <v>560</v>
      </c>
      <c r="CK4" s="109" t="s">
        <v>559</v>
      </c>
      <c r="CL4" s="109" t="s">
        <v>557</v>
      </c>
      <c r="CM4" s="109" t="s">
        <v>556</v>
      </c>
      <c r="CN4" s="112" t="s">
        <v>287</v>
      </c>
      <c r="CO4" s="109" t="s">
        <v>558</v>
      </c>
      <c r="CP4" s="113" t="s">
        <v>390</v>
      </c>
      <c r="CQ4" s="109" t="s">
        <v>288</v>
      </c>
      <c r="CR4" s="109" t="s">
        <v>289</v>
      </c>
      <c r="CS4" s="112" t="s">
        <v>290</v>
      </c>
      <c r="CT4" s="112" t="s">
        <v>291</v>
      </c>
      <c r="CU4" s="109" t="s">
        <v>292</v>
      </c>
      <c r="CV4" s="114" t="s">
        <v>293</v>
      </c>
      <c r="CW4" s="109" t="s">
        <v>294</v>
      </c>
      <c r="CX4" s="109" t="s">
        <v>295</v>
      </c>
      <c r="CY4" s="114" t="s">
        <v>296</v>
      </c>
      <c r="CZ4" s="109" t="s">
        <v>297</v>
      </c>
      <c r="DA4" s="114" t="s">
        <v>298</v>
      </c>
      <c r="DB4" s="109" t="s">
        <v>299</v>
      </c>
      <c r="DC4" s="115" t="s">
        <v>300</v>
      </c>
      <c r="DD4" s="114" t="s">
        <v>301</v>
      </c>
      <c r="DE4" s="112" t="s">
        <v>302</v>
      </c>
      <c r="DF4" s="112" t="s">
        <v>303</v>
      </c>
      <c r="DG4" s="115" t="s">
        <v>304</v>
      </c>
      <c r="DH4" s="115" t="s">
        <v>305</v>
      </c>
      <c r="DI4" s="115" t="s">
        <v>306</v>
      </c>
      <c r="DJ4" s="115" t="s">
        <v>307</v>
      </c>
      <c r="DK4" s="115" t="s">
        <v>308</v>
      </c>
      <c r="DL4" s="116" t="s">
        <v>309</v>
      </c>
      <c r="DM4" s="110" t="s">
        <v>310</v>
      </c>
      <c r="DN4" s="110" t="s">
        <v>372</v>
      </c>
      <c r="DO4" s="110" t="s">
        <v>373</v>
      </c>
      <c r="DP4" s="110" t="s">
        <v>311</v>
      </c>
      <c r="DQ4" s="110" t="s">
        <v>517</v>
      </c>
      <c r="DR4" s="110" t="s">
        <v>384</v>
      </c>
      <c r="DS4" s="110" t="s">
        <v>312</v>
      </c>
      <c r="DT4" s="110" t="s">
        <v>313</v>
      </c>
      <c r="DU4" s="110" t="s">
        <v>314</v>
      </c>
      <c r="DV4" s="110" t="s">
        <v>315</v>
      </c>
      <c r="DW4" s="110" t="s">
        <v>316</v>
      </c>
      <c r="DX4" s="110" t="s">
        <v>317</v>
      </c>
      <c r="DY4" s="110" t="s">
        <v>318</v>
      </c>
      <c r="DZ4" s="110" t="s">
        <v>319</v>
      </c>
      <c r="EA4" s="109" t="s">
        <v>320</v>
      </c>
      <c r="EB4" s="114" t="s">
        <v>374</v>
      </c>
      <c r="EC4" s="109" t="s">
        <v>375</v>
      </c>
      <c r="ED4" s="115" t="s">
        <v>321</v>
      </c>
      <c r="EE4" s="109" t="s">
        <v>518</v>
      </c>
      <c r="EF4" s="109" t="s">
        <v>385</v>
      </c>
      <c r="EG4" s="109" t="s">
        <v>322</v>
      </c>
      <c r="EH4" s="109" t="s">
        <v>323</v>
      </c>
      <c r="EI4" s="109" t="s">
        <v>324</v>
      </c>
      <c r="EJ4" s="109" t="s">
        <v>325</v>
      </c>
      <c r="EK4" s="109" t="s">
        <v>326</v>
      </c>
      <c r="EL4" s="109" t="s">
        <v>327</v>
      </c>
      <c r="EM4" s="109" t="s">
        <v>328</v>
      </c>
      <c r="EN4" s="109" t="s">
        <v>329</v>
      </c>
      <c r="EO4" s="109" t="s">
        <v>330</v>
      </c>
      <c r="EP4" s="114" t="s">
        <v>376</v>
      </c>
      <c r="EQ4" s="109" t="s">
        <v>377</v>
      </c>
      <c r="ER4" s="115" t="s">
        <v>331</v>
      </c>
      <c r="ES4" s="109" t="s">
        <v>564</v>
      </c>
      <c r="ET4" s="109" t="s">
        <v>386</v>
      </c>
      <c r="EU4" s="109" t="s">
        <v>332</v>
      </c>
      <c r="EV4" s="109" t="s">
        <v>333</v>
      </c>
      <c r="EW4" s="109" t="s">
        <v>334</v>
      </c>
      <c r="EX4" s="109" t="s">
        <v>335</v>
      </c>
      <c r="EY4" s="109" t="s">
        <v>336</v>
      </c>
      <c r="EZ4" s="109" t="s">
        <v>337</v>
      </c>
      <c r="FA4" s="109" t="s">
        <v>338</v>
      </c>
      <c r="FB4" s="109" t="s">
        <v>339</v>
      </c>
      <c r="FC4" s="109" t="s">
        <v>340</v>
      </c>
      <c r="FD4" s="114" t="s">
        <v>378</v>
      </c>
      <c r="FE4" s="109" t="s">
        <v>379</v>
      </c>
      <c r="FF4" s="115" t="s">
        <v>341</v>
      </c>
      <c r="FG4" s="109" t="s">
        <v>555</v>
      </c>
      <c r="FH4" s="109" t="s">
        <v>387</v>
      </c>
      <c r="FI4" s="109" t="s">
        <v>342</v>
      </c>
      <c r="FJ4" s="109" t="s">
        <v>343</v>
      </c>
      <c r="FK4" s="109" t="s">
        <v>344</v>
      </c>
      <c r="FL4" s="109" t="s">
        <v>345</v>
      </c>
      <c r="FM4" s="109" t="s">
        <v>346</v>
      </c>
      <c r="FN4" s="109" t="s">
        <v>347</v>
      </c>
      <c r="FO4" s="109" t="s">
        <v>348</v>
      </c>
      <c r="FP4" s="109" t="s">
        <v>349</v>
      </c>
      <c r="FQ4" s="109" t="s">
        <v>350</v>
      </c>
      <c r="FR4" s="114" t="s">
        <v>380</v>
      </c>
      <c r="FS4" s="109" t="s">
        <v>381</v>
      </c>
      <c r="FT4" s="115" t="s">
        <v>351</v>
      </c>
      <c r="FU4" s="109" t="s">
        <v>554</v>
      </c>
      <c r="FV4" s="109" t="s">
        <v>389</v>
      </c>
      <c r="FW4" s="109" t="s">
        <v>352</v>
      </c>
      <c r="FX4" s="109" t="s">
        <v>353</v>
      </c>
      <c r="FY4" s="109" t="s">
        <v>354</v>
      </c>
      <c r="FZ4" s="109" t="s">
        <v>355</v>
      </c>
      <c r="GA4" s="109" t="s">
        <v>356</v>
      </c>
      <c r="GB4" s="109" t="s">
        <v>357</v>
      </c>
      <c r="GC4" s="109" t="s">
        <v>358</v>
      </c>
      <c r="GD4" s="109" t="s">
        <v>359</v>
      </c>
      <c r="GE4" s="109" t="s">
        <v>360</v>
      </c>
      <c r="GF4" s="114" t="s">
        <v>382</v>
      </c>
      <c r="GG4" s="109" t="s">
        <v>383</v>
      </c>
      <c r="GH4" s="115" t="s">
        <v>553</v>
      </c>
      <c r="GI4" s="109" t="s">
        <v>552</v>
      </c>
      <c r="GJ4" s="109" t="s">
        <v>388</v>
      </c>
      <c r="GK4" s="109" t="s">
        <v>361</v>
      </c>
      <c r="GL4" s="109" t="s">
        <v>362</v>
      </c>
      <c r="GM4" s="109" t="s">
        <v>363</v>
      </c>
      <c r="GN4" s="109" t="s">
        <v>364</v>
      </c>
      <c r="GO4" s="109" t="s">
        <v>365</v>
      </c>
      <c r="GP4" s="109" t="s">
        <v>366</v>
      </c>
      <c r="GQ4" s="109" t="s">
        <v>367</v>
      </c>
      <c r="GR4" s="109" t="s">
        <v>368</v>
      </c>
    </row>
    <row r="5" spans="1:201" s="28" customFormat="1" ht="18" customHeight="1" x14ac:dyDescent="0.2">
      <c r="A5" s="87">
        <v>6001</v>
      </c>
      <c r="B5" s="88" t="s">
        <v>18</v>
      </c>
      <c r="C5" s="88" t="s">
        <v>403</v>
      </c>
      <c r="D5" s="89">
        <v>419.93018027031246</v>
      </c>
      <c r="E5" s="90" t="s">
        <v>19</v>
      </c>
      <c r="F5" s="91">
        <v>4409</v>
      </c>
      <c r="G5" s="92">
        <v>11987210.1</v>
      </c>
      <c r="H5" s="92">
        <v>331251.68</v>
      </c>
      <c r="I5" s="92">
        <v>17529215.289999999</v>
      </c>
      <c r="J5" s="92">
        <v>1668199.24</v>
      </c>
      <c r="K5" s="92">
        <v>8021650.1600000001</v>
      </c>
      <c r="L5" s="92">
        <v>0</v>
      </c>
      <c r="M5" s="92">
        <v>0</v>
      </c>
      <c r="N5" s="92">
        <v>1109897.19</v>
      </c>
      <c r="O5" s="92">
        <v>4178139.72</v>
      </c>
      <c r="P5" s="92">
        <v>0</v>
      </c>
      <c r="Q5" s="92">
        <v>4476059</v>
      </c>
      <c r="R5" s="92">
        <v>1227440.94</v>
      </c>
      <c r="S5" s="93">
        <v>16488427</v>
      </c>
      <c r="T5" s="93">
        <v>0</v>
      </c>
      <c r="U5" s="93">
        <v>4476059</v>
      </c>
      <c r="V5" s="93">
        <v>0</v>
      </c>
      <c r="W5" s="93">
        <v>67226</v>
      </c>
      <c r="X5" s="92">
        <v>19556513.810000006</v>
      </c>
      <c r="Y5" s="92">
        <v>0</v>
      </c>
      <c r="Z5" s="92">
        <v>0</v>
      </c>
      <c r="AA5" s="92">
        <v>1405440.19</v>
      </c>
      <c r="AB5" s="92">
        <v>0</v>
      </c>
      <c r="AC5" s="92">
        <v>0</v>
      </c>
      <c r="AD5" s="92">
        <v>6244285.6699999999</v>
      </c>
      <c r="AE5" s="92">
        <v>583888.55000000005</v>
      </c>
      <c r="AF5" s="92">
        <v>0</v>
      </c>
      <c r="AG5" s="92">
        <v>2686180.4899999998</v>
      </c>
      <c r="AH5" s="92">
        <v>2743189.57</v>
      </c>
      <c r="AI5" s="92">
        <v>412127.45</v>
      </c>
      <c r="AJ5" s="92">
        <v>0</v>
      </c>
      <c r="AK5" s="92">
        <v>3828890.05</v>
      </c>
      <c r="AL5" s="92">
        <v>290841.21999999997</v>
      </c>
      <c r="AM5" s="92">
        <v>273376</v>
      </c>
      <c r="AN5" s="92">
        <v>26526.77</v>
      </c>
      <c r="AO5" s="92">
        <v>318415.03999999998</v>
      </c>
      <c r="AP5" s="92">
        <v>0</v>
      </c>
      <c r="AQ5" s="92">
        <v>1758920.4500000002</v>
      </c>
      <c r="AR5" s="92">
        <v>276033.02</v>
      </c>
      <c r="AS5" s="92">
        <v>0</v>
      </c>
      <c r="AT5" s="92">
        <v>40835.589999999997</v>
      </c>
      <c r="AU5" s="92">
        <v>0</v>
      </c>
      <c r="AV5" s="92">
        <v>3716901.56</v>
      </c>
      <c r="AW5" s="92">
        <v>0</v>
      </c>
      <c r="AX5" s="92">
        <v>119708.61</v>
      </c>
      <c r="AY5" s="92">
        <v>0</v>
      </c>
      <c r="AZ5" s="92">
        <v>0</v>
      </c>
      <c r="BA5" s="92">
        <v>2080388.2</v>
      </c>
      <c r="BB5" s="92">
        <v>66616.17</v>
      </c>
      <c r="BC5" s="92">
        <v>1870028.34</v>
      </c>
      <c r="BD5" s="92">
        <v>443022.48</v>
      </c>
      <c r="BE5" s="92">
        <v>0</v>
      </c>
      <c r="BF5" s="92">
        <v>0</v>
      </c>
      <c r="BG5" s="92">
        <v>0</v>
      </c>
      <c r="BH5" s="92">
        <v>389104.19</v>
      </c>
      <c r="BI5" s="92">
        <v>79285.38</v>
      </c>
      <c r="BJ5" s="92">
        <v>0</v>
      </c>
      <c r="BK5" s="92">
        <v>62529.19</v>
      </c>
      <c r="BL5" s="92">
        <v>0</v>
      </c>
      <c r="BM5" s="92">
        <v>0</v>
      </c>
      <c r="BN5" s="92">
        <v>9321.9982040975392</v>
      </c>
      <c r="BO5" s="92">
        <v>7698639.6100000003</v>
      </c>
      <c r="BP5" s="92">
        <v>9595140.9000000004</v>
      </c>
      <c r="BQ5" s="92">
        <v>2317635.39</v>
      </c>
      <c r="BR5" s="92"/>
      <c r="BS5" s="92">
        <v>0</v>
      </c>
      <c r="BT5" s="92">
        <v>1734783.59</v>
      </c>
      <c r="BU5" s="92">
        <v>0</v>
      </c>
      <c r="BV5" s="92">
        <v>3324627.33</v>
      </c>
      <c r="BW5" s="92">
        <v>52500</v>
      </c>
      <c r="BX5" s="92">
        <v>1651225.29</v>
      </c>
      <c r="BY5" s="92">
        <v>0</v>
      </c>
      <c r="BZ5" s="92">
        <v>3080815.9</v>
      </c>
      <c r="CA5" s="92">
        <v>54289.55</v>
      </c>
      <c r="CB5" s="94">
        <v>1.409</v>
      </c>
      <c r="CC5" s="94">
        <v>3.153</v>
      </c>
      <c r="CD5" s="94">
        <v>6.5250000000000004</v>
      </c>
      <c r="CE5" s="94">
        <v>1.47</v>
      </c>
      <c r="CF5" s="94">
        <v>3</v>
      </c>
      <c r="CG5" s="94">
        <v>0.64</v>
      </c>
      <c r="CH5" s="95"/>
      <c r="CI5" s="93">
        <v>376907092</v>
      </c>
      <c r="CJ5" s="93">
        <v>1447773657</v>
      </c>
      <c r="CK5" s="93">
        <v>739066060</v>
      </c>
      <c r="CL5" s="91">
        <v>895</v>
      </c>
      <c r="CM5" s="91">
        <v>4409</v>
      </c>
      <c r="CN5" s="91">
        <v>69</v>
      </c>
      <c r="CO5" s="89">
        <v>4428.5200000000004</v>
      </c>
      <c r="CP5" s="96">
        <v>1.3182674199623353E-2</v>
      </c>
      <c r="CQ5" s="97">
        <v>0.19051939215241551</v>
      </c>
      <c r="CR5" s="98">
        <f>CL5/CM5</f>
        <v>0.20299387616239509</v>
      </c>
      <c r="CS5" s="99">
        <f>CM5/(DE5+DF5)</f>
        <v>14.450526039788928</v>
      </c>
      <c r="CT5" s="97">
        <f>(CW5+CX5)/(CZ5+DA5)</f>
        <v>0.92671991441120349</v>
      </c>
      <c r="CU5" s="100">
        <v>290</v>
      </c>
      <c r="CV5" s="101">
        <v>0</v>
      </c>
      <c r="CW5" s="101">
        <v>2795.8729999999996</v>
      </c>
      <c r="CX5" s="101">
        <v>1209.4669999999999</v>
      </c>
      <c r="CY5" s="101">
        <v>0</v>
      </c>
      <c r="CZ5" s="101">
        <v>2956.0539999999996</v>
      </c>
      <c r="DA5" s="101">
        <v>1366.0069999999992</v>
      </c>
      <c r="DB5" s="102">
        <v>51413.201805906028</v>
      </c>
      <c r="DC5" s="103">
        <v>13.289389067524116</v>
      </c>
      <c r="DD5" s="104">
        <v>0.45980707395498394</v>
      </c>
      <c r="DE5" s="105">
        <v>305.11</v>
      </c>
      <c r="DF5" s="105">
        <v>0</v>
      </c>
      <c r="DG5" s="106">
        <v>20.3</v>
      </c>
      <c r="DH5" s="106">
        <v>21.1</v>
      </c>
      <c r="DI5" s="106">
        <v>22.4</v>
      </c>
      <c r="DJ5" s="106">
        <v>21.5</v>
      </c>
      <c r="DK5" s="106">
        <v>21.5</v>
      </c>
      <c r="DL5" s="107">
        <v>162</v>
      </c>
      <c r="DM5" s="92">
        <v>17730853.27</v>
      </c>
      <c r="DN5" s="92">
        <v>411055.64</v>
      </c>
      <c r="DO5" s="92">
        <v>0</v>
      </c>
      <c r="DP5" s="92">
        <v>3141279.81</v>
      </c>
      <c r="DQ5" s="92">
        <v>2270225.0300000003</v>
      </c>
      <c r="DR5" s="92">
        <v>311541.45</v>
      </c>
      <c r="DS5" s="92">
        <v>0</v>
      </c>
      <c r="DT5" s="92">
        <v>1551481.01</v>
      </c>
      <c r="DU5" s="92">
        <v>0</v>
      </c>
      <c r="DV5" s="92">
        <v>919643.51</v>
      </c>
      <c r="DW5" s="92">
        <v>67948.98000000001</v>
      </c>
      <c r="DX5" s="92">
        <v>380944.23</v>
      </c>
      <c r="DY5" s="92">
        <v>0</v>
      </c>
      <c r="DZ5" s="92">
        <v>1004729.8099999999</v>
      </c>
      <c r="EA5" s="92">
        <v>5669848.8199999994</v>
      </c>
      <c r="EB5" s="92">
        <v>163697.60999999999</v>
      </c>
      <c r="EC5" s="92">
        <v>0</v>
      </c>
      <c r="ED5" s="92">
        <v>928296.1</v>
      </c>
      <c r="EE5" s="92">
        <v>670900.62</v>
      </c>
      <c r="EF5" s="92">
        <v>80889.97</v>
      </c>
      <c r="EG5" s="92">
        <v>0</v>
      </c>
      <c r="EH5" s="92">
        <v>527221.11</v>
      </c>
      <c r="EI5" s="92">
        <v>0</v>
      </c>
      <c r="EJ5" s="92">
        <v>425886.44</v>
      </c>
      <c r="EK5" s="92">
        <v>7783.8899999999994</v>
      </c>
      <c r="EL5" s="92">
        <v>0</v>
      </c>
      <c r="EM5" s="92">
        <v>0</v>
      </c>
      <c r="EN5" s="92">
        <v>143305.84999999998</v>
      </c>
      <c r="EO5" s="92">
        <v>1147412.4400000002</v>
      </c>
      <c r="EP5" s="92">
        <v>0</v>
      </c>
      <c r="EQ5" s="92">
        <v>0</v>
      </c>
      <c r="ER5" s="92">
        <v>308955.65999999997</v>
      </c>
      <c r="ES5" s="92">
        <v>212680.53999999998</v>
      </c>
      <c r="ET5" s="92">
        <v>15335.65</v>
      </c>
      <c r="EU5" s="92">
        <v>0</v>
      </c>
      <c r="EV5" s="92">
        <v>1590368.61</v>
      </c>
      <c r="EW5" s="92">
        <v>679945.40999999992</v>
      </c>
      <c r="EX5" s="92">
        <v>1766010.4900000002</v>
      </c>
      <c r="EY5" s="92">
        <v>1296.3900000000001</v>
      </c>
      <c r="EZ5" s="92">
        <v>0</v>
      </c>
      <c r="FA5" s="92">
        <v>0</v>
      </c>
      <c r="FB5" s="92">
        <v>502755.22</v>
      </c>
      <c r="FC5" s="92">
        <v>1150698.5299999998</v>
      </c>
      <c r="FD5" s="92">
        <v>9135.2999999999993</v>
      </c>
      <c r="FE5" s="92">
        <v>0</v>
      </c>
      <c r="FF5" s="92">
        <v>161317.03999999998</v>
      </c>
      <c r="FG5" s="92">
        <v>9691.33</v>
      </c>
      <c r="FH5" s="92">
        <v>1689.36</v>
      </c>
      <c r="FI5" s="92">
        <v>0</v>
      </c>
      <c r="FJ5" s="92">
        <v>127814.45</v>
      </c>
      <c r="FK5" s="92">
        <v>0</v>
      </c>
      <c r="FL5" s="92">
        <v>287812.56</v>
      </c>
      <c r="FM5" s="92">
        <v>3787.06</v>
      </c>
      <c r="FN5" s="92">
        <v>0</v>
      </c>
      <c r="FO5" s="92">
        <v>0</v>
      </c>
      <c r="FP5" s="92">
        <v>77333.08</v>
      </c>
      <c r="FQ5" s="92">
        <v>1506696.6099999999</v>
      </c>
      <c r="FR5" s="92">
        <v>0</v>
      </c>
      <c r="FS5" s="92">
        <v>0</v>
      </c>
      <c r="FT5" s="92">
        <v>276033.02</v>
      </c>
      <c r="FU5" s="92">
        <v>0</v>
      </c>
      <c r="FV5" s="92">
        <v>40835.589999999997</v>
      </c>
      <c r="FW5" s="92">
        <v>0</v>
      </c>
      <c r="FX5" s="92">
        <v>3534221.43</v>
      </c>
      <c r="FY5" s="92">
        <v>0</v>
      </c>
      <c r="FZ5" s="92">
        <v>119083.61</v>
      </c>
      <c r="GA5" s="92">
        <v>0</v>
      </c>
      <c r="GB5" s="92">
        <v>0</v>
      </c>
      <c r="GC5" s="92">
        <v>0</v>
      </c>
      <c r="GD5" s="92">
        <v>66616.17</v>
      </c>
      <c r="GE5" s="92">
        <v>730</v>
      </c>
      <c r="GF5" s="92">
        <v>0</v>
      </c>
      <c r="GG5" s="92">
        <v>0</v>
      </c>
      <c r="GH5" s="92">
        <v>16360.22</v>
      </c>
      <c r="GI5" s="92">
        <v>22714.53</v>
      </c>
      <c r="GJ5" s="92">
        <v>2671.02</v>
      </c>
      <c r="GK5" s="92">
        <v>0</v>
      </c>
      <c r="GL5" s="92">
        <v>214685</v>
      </c>
      <c r="GM5" s="92">
        <v>0</v>
      </c>
      <c r="GN5" s="92">
        <v>34749.279999999999</v>
      </c>
      <c r="GO5" s="92">
        <v>0</v>
      </c>
      <c r="GP5" s="92">
        <v>0</v>
      </c>
      <c r="GQ5" s="92">
        <v>3731613.49</v>
      </c>
      <c r="GR5" s="92">
        <v>30796.49</v>
      </c>
      <c r="GS5" s="29"/>
    </row>
    <row r="6" spans="1:201" s="28" customFormat="1" ht="18" customHeight="1" x14ac:dyDescent="0.2">
      <c r="A6" s="64">
        <v>58003</v>
      </c>
      <c r="B6" s="65" t="s">
        <v>186</v>
      </c>
      <c r="C6" s="65" t="s">
        <v>502</v>
      </c>
      <c r="D6" s="66">
        <v>1224.439404571875</v>
      </c>
      <c r="E6" s="67" t="s">
        <v>187</v>
      </c>
      <c r="F6" s="68">
        <v>234</v>
      </c>
      <c r="G6" s="69">
        <v>2592200.7000000002</v>
      </c>
      <c r="H6" s="69">
        <v>42266.239999999998</v>
      </c>
      <c r="I6" s="69">
        <v>130106.58</v>
      </c>
      <c r="J6" s="69">
        <v>151572</v>
      </c>
      <c r="K6" s="69">
        <v>1085851.0900000001</v>
      </c>
      <c r="L6" s="69">
        <v>0</v>
      </c>
      <c r="M6" s="69">
        <v>0</v>
      </c>
      <c r="N6" s="69">
        <v>27347</v>
      </c>
      <c r="O6" s="69">
        <v>685837.26</v>
      </c>
      <c r="P6" s="69">
        <v>0</v>
      </c>
      <c r="Q6" s="69">
        <v>0</v>
      </c>
      <c r="R6" s="69">
        <v>101129</v>
      </c>
      <c r="S6" s="70">
        <v>0</v>
      </c>
      <c r="T6" s="70">
        <v>42155</v>
      </c>
      <c r="U6" s="70">
        <v>0</v>
      </c>
      <c r="V6" s="70">
        <v>0</v>
      </c>
      <c r="W6" s="70">
        <v>61359</v>
      </c>
      <c r="X6" s="69">
        <v>1755511.5499999998</v>
      </c>
      <c r="Y6" s="69">
        <v>36621.58</v>
      </c>
      <c r="Z6" s="69">
        <v>0</v>
      </c>
      <c r="AA6" s="69">
        <v>99877.26999999999</v>
      </c>
      <c r="AB6" s="69">
        <v>0</v>
      </c>
      <c r="AC6" s="69">
        <v>0</v>
      </c>
      <c r="AD6" s="69">
        <v>553169.85</v>
      </c>
      <c r="AE6" s="69">
        <v>4821.97</v>
      </c>
      <c r="AF6" s="69">
        <v>0</v>
      </c>
      <c r="AG6" s="69">
        <v>272508.49</v>
      </c>
      <c r="AH6" s="69">
        <v>496857.19</v>
      </c>
      <c r="AI6" s="69">
        <v>110766.95</v>
      </c>
      <c r="AJ6" s="69">
        <v>0</v>
      </c>
      <c r="AK6" s="69">
        <v>683407.21</v>
      </c>
      <c r="AL6" s="69">
        <v>68087.34</v>
      </c>
      <c r="AM6" s="69">
        <v>296.25</v>
      </c>
      <c r="AN6" s="69">
        <v>0</v>
      </c>
      <c r="AO6" s="69">
        <v>0</v>
      </c>
      <c r="AP6" s="69">
        <v>0</v>
      </c>
      <c r="AQ6" s="69">
        <v>193689.39</v>
      </c>
      <c r="AR6" s="69">
        <v>2271</v>
      </c>
      <c r="AS6" s="69">
        <v>1470.33</v>
      </c>
      <c r="AT6" s="69">
        <v>641.12</v>
      </c>
      <c r="AU6" s="69">
        <v>208889.44</v>
      </c>
      <c r="AV6" s="69">
        <v>61199.18</v>
      </c>
      <c r="AW6" s="69">
        <v>0</v>
      </c>
      <c r="AX6" s="69">
        <v>5455</v>
      </c>
      <c r="AY6" s="69">
        <v>0</v>
      </c>
      <c r="AZ6" s="69">
        <v>0</v>
      </c>
      <c r="BA6" s="69">
        <v>621920</v>
      </c>
      <c r="BB6" s="69">
        <v>15825.21</v>
      </c>
      <c r="BC6" s="69">
        <v>113714.69</v>
      </c>
      <c r="BD6" s="69">
        <v>13844.77</v>
      </c>
      <c r="BE6" s="69">
        <v>0</v>
      </c>
      <c r="BF6" s="69">
        <v>0</v>
      </c>
      <c r="BG6" s="69">
        <v>0</v>
      </c>
      <c r="BH6" s="69">
        <v>0</v>
      </c>
      <c r="BI6" s="69">
        <v>0</v>
      </c>
      <c r="BJ6" s="69">
        <v>0</v>
      </c>
      <c r="BK6" s="69">
        <v>0</v>
      </c>
      <c r="BL6" s="69">
        <v>0</v>
      </c>
      <c r="BM6" s="69">
        <v>0</v>
      </c>
      <c r="BN6" s="69">
        <v>17691.179062664563</v>
      </c>
      <c r="BO6" s="69">
        <v>2597846.1800000002</v>
      </c>
      <c r="BP6" s="69">
        <v>2967622.02</v>
      </c>
      <c r="BQ6" s="69">
        <v>1029076.36</v>
      </c>
      <c r="BR6" s="69"/>
      <c r="BS6" s="69">
        <v>0</v>
      </c>
      <c r="BT6" s="69">
        <v>0</v>
      </c>
      <c r="BU6" s="69">
        <v>0</v>
      </c>
      <c r="BV6" s="69">
        <v>152431.12</v>
      </c>
      <c r="BW6" s="69">
        <v>0</v>
      </c>
      <c r="BX6" s="69">
        <v>0</v>
      </c>
      <c r="BY6" s="69">
        <v>0</v>
      </c>
      <c r="BZ6" s="69">
        <v>157109.17000000001</v>
      </c>
      <c r="CA6" s="69">
        <v>717.48</v>
      </c>
      <c r="CB6" s="71">
        <v>1.409</v>
      </c>
      <c r="CC6" s="71">
        <v>3.153</v>
      </c>
      <c r="CD6" s="71">
        <v>6.5250000000000004</v>
      </c>
      <c r="CE6" s="71">
        <v>0.6</v>
      </c>
      <c r="CF6" s="71">
        <v>1.1220000000000001</v>
      </c>
      <c r="CG6" s="71">
        <v>0</v>
      </c>
      <c r="CH6" s="72"/>
      <c r="CI6" s="70">
        <v>922640324</v>
      </c>
      <c r="CJ6" s="70">
        <v>75413033</v>
      </c>
      <c r="CK6" s="70">
        <v>96610458</v>
      </c>
      <c r="CL6" s="68">
        <v>40</v>
      </c>
      <c r="CM6" s="68">
        <v>236</v>
      </c>
      <c r="CN6" s="68">
        <v>1</v>
      </c>
      <c r="CO6" s="66">
        <v>235</v>
      </c>
      <c r="CP6" s="73">
        <v>0</v>
      </c>
      <c r="CQ6" s="74">
        <v>0.12393162393162394</v>
      </c>
      <c r="CR6" s="75">
        <f>CL6/CM6</f>
        <v>0.16949152542372881</v>
      </c>
      <c r="CS6" s="76">
        <f>CM6/(DE6+DF6)</f>
        <v>8.1576218458347789</v>
      </c>
      <c r="CT6" s="74">
        <f>(CW6+CX6)/(CZ6+DA6)</f>
        <v>0.94695313322801467</v>
      </c>
      <c r="CU6" s="77">
        <v>13</v>
      </c>
      <c r="CV6" s="78">
        <v>3.1123500000000002</v>
      </c>
      <c r="CW6" s="78">
        <v>160.97999999999999</v>
      </c>
      <c r="CX6" s="78">
        <v>63.803000000000004</v>
      </c>
      <c r="CY6" s="78">
        <v>3.2349999999999999</v>
      </c>
      <c r="CZ6" s="78">
        <v>169.815</v>
      </c>
      <c r="DA6" s="78">
        <v>67.56</v>
      </c>
      <c r="DB6" s="79">
        <v>46974.002108537803</v>
      </c>
      <c r="DC6" s="80">
        <v>16.766666666666666</v>
      </c>
      <c r="DD6" s="81">
        <v>0.2</v>
      </c>
      <c r="DE6" s="82">
        <v>28.929999999999978</v>
      </c>
      <c r="DF6" s="82">
        <v>0</v>
      </c>
      <c r="DG6" s="83"/>
      <c r="DH6" s="83"/>
      <c r="DI6" s="83"/>
      <c r="DJ6" s="83"/>
      <c r="DK6" s="83"/>
      <c r="DL6" s="84">
        <v>8</v>
      </c>
      <c r="DM6" s="69">
        <v>1619163.9700000002</v>
      </c>
      <c r="DN6" s="69">
        <v>24520.710000000003</v>
      </c>
      <c r="DO6" s="69">
        <v>0</v>
      </c>
      <c r="DP6" s="69">
        <v>224796.61</v>
      </c>
      <c r="DQ6" s="69">
        <v>319694.76</v>
      </c>
      <c r="DR6" s="69">
        <v>55030.17</v>
      </c>
      <c r="DS6" s="69">
        <v>0</v>
      </c>
      <c r="DT6" s="69">
        <v>150815.01999999999</v>
      </c>
      <c r="DU6" s="69">
        <v>20110.71</v>
      </c>
      <c r="DV6" s="69">
        <v>46731.43</v>
      </c>
      <c r="DW6" s="69">
        <v>0</v>
      </c>
      <c r="DX6" s="69">
        <v>0</v>
      </c>
      <c r="DY6" s="69">
        <v>0</v>
      </c>
      <c r="DZ6" s="69">
        <v>124046.34999999999</v>
      </c>
      <c r="EA6" s="69">
        <v>544022.57000000007</v>
      </c>
      <c r="EB6" s="69">
        <v>6722.84</v>
      </c>
      <c r="EC6" s="69">
        <v>0</v>
      </c>
      <c r="ED6" s="69">
        <v>63910.130000000005</v>
      </c>
      <c r="EE6" s="69">
        <v>106142.06</v>
      </c>
      <c r="EF6" s="69">
        <v>27868.59</v>
      </c>
      <c r="EG6" s="69">
        <v>0</v>
      </c>
      <c r="EH6" s="69">
        <v>56263.83</v>
      </c>
      <c r="EI6" s="69">
        <v>2076.04</v>
      </c>
      <c r="EJ6" s="69">
        <v>23349.06</v>
      </c>
      <c r="EK6" s="69">
        <v>0</v>
      </c>
      <c r="EL6" s="69">
        <v>0</v>
      </c>
      <c r="EM6" s="69">
        <v>0</v>
      </c>
      <c r="EN6" s="69">
        <v>16037.210000000001</v>
      </c>
      <c r="EO6" s="69">
        <v>45838.119999999995</v>
      </c>
      <c r="EP6" s="69">
        <v>10200</v>
      </c>
      <c r="EQ6" s="69">
        <v>0</v>
      </c>
      <c r="ER6" s="69">
        <v>85272.61</v>
      </c>
      <c r="ES6" s="69">
        <v>50030.380000000005</v>
      </c>
      <c r="ET6" s="69">
        <v>17143.009999999998</v>
      </c>
      <c r="EU6" s="69">
        <v>150530.10999999999</v>
      </c>
      <c r="EV6" s="69">
        <v>357172.6</v>
      </c>
      <c r="EW6" s="69">
        <v>29993</v>
      </c>
      <c r="EX6" s="69">
        <v>3499.77</v>
      </c>
      <c r="EY6" s="69">
        <v>312.5</v>
      </c>
      <c r="EZ6" s="69">
        <v>0</v>
      </c>
      <c r="FA6" s="69">
        <v>0</v>
      </c>
      <c r="FB6" s="69">
        <v>38521.69</v>
      </c>
      <c r="FC6" s="69">
        <v>171279.69999999998</v>
      </c>
      <c r="FD6" s="69">
        <v>0</v>
      </c>
      <c r="FE6" s="69">
        <v>0</v>
      </c>
      <c r="FF6" s="69">
        <v>10457.9</v>
      </c>
      <c r="FG6" s="69">
        <v>13426.509999999998</v>
      </c>
      <c r="FH6" s="69">
        <v>10102.19</v>
      </c>
      <c r="FI6" s="69">
        <v>8039.93</v>
      </c>
      <c r="FJ6" s="69">
        <v>81614.94</v>
      </c>
      <c r="FK6" s="69">
        <v>11658.59</v>
      </c>
      <c r="FL6" s="69">
        <v>78331.78</v>
      </c>
      <c r="FM6" s="69">
        <v>404.98</v>
      </c>
      <c r="FN6" s="69">
        <v>0</v>
      </c>
      <c r="FO6" s="69">
        <v>0</v>
      </c>
      <c r="FP6" s="69">
        <v>28264.02</v>
      </c>
      <c r="FQ6" s="69">
        <v>27869.31</v>
      </c>
      <c r="FR6" s="69">
        <v>0</v>
      </c>
      <c r="FS6" s="69">
        <v>0</v>
      </c>
      <c r="FT6" s="69">
        <v>4056.93</v>
      </c>
      <c r="FU6" s="69">
        <v>0</v>
      </c>
      <c r="FV6" s="69">
        <v>0</v>
      </c>
      <c r="FW6" s="69">
        <v>50319.4</v>
      </c>
      <c r="FX6" s="69">
        <v>23407</v>
      </c>
      <c r="FY6" s="69">
        <v>0</v>
      </c>
      <c r="FZ6" s="69">
        <v>5455</v>
      </c>
      <c r="GA6" s="69">
        <v>0</v>
      </c>
      <c r="GB6" s="69">
        <v>0</v>
      </c>
      <c r="GC6" s="69">
        <v>0</v>
      </c>
      <c r="GD6" s="69">
        <v>0</v>
      </c>
      <c r="GE6" s="69">
        <v>385</v>
      </c>
      <c r="GF6" s="69">
        <v>0</v>
      </c>
      <c r="GG6" s="69">
        <v>0</v>
      </c>
      <c r="GH6" s="69">
        <v>0</v>
      </c>
      <c r="GI6" s="69">
        <v>22878.58</v>
      </c>
      <c r="GJ6" s="69">
        <v>1264.1099999999999</v>
      </c>
      <c r="GK6" s="69">
        <v>0</v>
      </c>
      <c r="GL6" s="69">
        <v>75333</v>
      </c>
      <c r="GM6" s="69">
        <v>4249</v>
      </c>
      <c r="GN6" s="69">
        <v>5493.38</v>
      </c>
      <c r="GO6" s="69">
        <v>0</v>
      </c>
      <c r="GP6" s="69">
        <v>0</v>
      </c>
      <c r="GQ6" s="69">
        <v>621920</v>
      </c>
      <c r="GR6" s="69">
        <v>2645.33</v>
      </c>
    </row>
    <row r="7" spans="1:201" s="28" customFormat="1" ht="18" customHeight="1" x14ac:dyDescent="0.2">
      <c r="A7" s="64">
        <v>61001</v>
      </c>
      <c r="B7" s="65" t="s">
        <v>195</v>
      </c>
      <c r="C7" s="65" t="s">
        <v>508</v>
      </c>
      <c r="D7" s="66">
        <v>193.10157303124998</v>
      </c>
      <c r="E7" s="67" t="s">
        <v>196</v>
      </c>
      <c r="F7" s="68">
        <v>334</v>
      </c>
      <c r="G7" s="69">
        <v>1303810.71</v>
      </c>
      <c r="H7" s="69">
        <v>37288.74</v>
      </c>
      <c r="I7" s="69">
        <v>1471157.74</v>
      </c>
      <c r="J7" s="69">
        <v>449692</v>
      </c>
      <c r="K7" s="69">
        <v>793113.87</v>
      </c>
      <c r="L7" s="69">
        <v>0</v>
      </c>
      <c r="M7" s="69">
        <v>0</v>
      </c>
      <c r="N7" s="69">
        <v>0</v>
      </c>
      <c r="O7" s="69">
        <v>637179.57999999996</v>
      </c>
      <c r="P7" s="69">
        <v>0</v>
      </c>
      <c r="Q7" s="69">
        <v>65461</v>
      </c>
      <c r="R7" s="69">
        <v>0</v>
      </c>
      <c r="S7" s="70">
        <v>1394986</v>
      </c>
      <c r="T7" s="70">
        <v>0</v>
      </c>
      <c r="U7" s="70">
        <v>65461</v>
      </c>
      <c r="V7" s="70">
        <v>0</v>
      </c>
      <c r="W7" s="70">
        <v>56817</v>
      </c>
      <c r="X7" s="69">
        <v>1863787.6199999999</v>
      </c>
      <c r="Y7" s="69">
        <v>77043.33</v>
      </c>
      <c r="Z7" s="69">
        <v>0</v>
      </c>
      <c r="AA7" s="69">
        <v>91163.44</v>
      </c>
      <c r="AB7" s="69">
        <v>0</v>
      </c>
      <c r="AC7" s="69">
        <v>0</v>
      </c>
      <c r="AD7" s="69">
        <v>603172.69999999995</v>
      </c>
      <c r="AE7" s="69">
        <v>13762.939999999999</v>
      </c>
      <c r="AF7" s="69">
        <v>0</v>
      </c>
      <c r="AG7" s="69">
        <v>235294.93</v>
      </c>
      <c r="AH7" s="69">
        <v>406717.94</v>
      </c>
      <c r="AI7" s="69">
        <v>114611.82</v>
      </c>
      <c r="AJ7" s="69">
        <v>0</v>
      </c>
      <c r="AK7" s="69">
        <v>401290.52</v>
      </c>
      <c r="AL7" s="69">
        <v>141343.63</v>
      </c>
      <c r="AM7" s="69">
        <v>0</v>
      </c>
      <c r="AN7" s="69">
        <v>17195.97</v>
      </c>
      <c r="AO7" s="69">
        <v>0</v>
      </c>
      <c r="AP7" s="69">
        <v>0</v>
      </c>
      <c r="AQ7" s="69">
        <v>234443.03</v>
      </c>
      <c r="AR7" s="69">
        <v>18234.98</v>
      </c>
      <c r="AS7" s="69">
        <v>0</v>
      </c>
      <c r="AT7" s="69">
        <v>8362.92</v>
      </c>
      <c r="AU7" s="69">
        <v>151068.89000000001</v>
      </c>
      <c r="AV7" s="69">
        <v>1122.45</v>
      </c>
      <c r="AW7" s="69">
        <v>49541.64</v>
      </c>
      <c r="AX7" s="69">
        <v>0</v>
      </c>
      <c r="AY7" s="69">
        <v>0</v>
      </c>
      <c r="AZ7" s="69">
        <v>0</v>
      </c>
      <c r="BA7" s="69">
        <v>205927.09</v>
      </c>
      <c r="BB7" s="69">
        <v>0</v>
      </c>
      <c r="BC7" s="69">
        <v>121679.39000000001</v>
      </c>
      <c r="BD7" s="69">
        <v>0</v>
      </c>
      <c r="BE7" s="69">
        <v>0</v>
      </c>
      <c r="BF7" s="69">
        <v>0</v>
      </c>
      <c r="BG7" s="69">
        <v>0</v>
      </c>
      <c r="BH7" s="69">
        <v>7687.19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12091.016345677219</v>
      </c>
      <c r="BO7" s="69">
        <v>689657.15</v>
      </c>
      <c r="BP7" s="69">
        <v>2069267.89</v>
      </c>
      <c r="BQ7" s="69">
        <v>98738.53</v>
      </c>
      <c r="BR7" s="69"/>
      <c r="BS7" s="69">
        <v>0</v>
      </c>
      <c r="BT7" s="69">
        <v>515432.68</v>
      </c>
      <c r="BU7" s="69">
        <v>0</v>
      </c>
      <c r="BV7" s="69">
        <v>229179.61</v>
      </c>
      <c r="BW7" s="69">
        <v>4485</v>
      </c>
      <c r="BX7" s="69">
        <v>485297.5</v>
      </c>
      <c r="BY7" s="69">
        <v>0</v>
      </c>
      <c r="BZ7" s="69">
        <v>206845.98</v>
      </c>
      <c r="CA7" s="69">
        <v>8511.7900000000009</v>
      </c>
      <c r="CB7" s="71">
        <v>1.794</v>
      </c>
      <c r="CC7" s="71">
        <v>4.0149999999999997</v>
      </c>
      <c r="CD7" s="71">
        <v>8.3079999999999998</v>
      </c>
      <c r="CE7" s="71">
        <v>1.67</v>
      </c>
      <c r="CF7" s="71">
        <v>2.069</v>
      </c>
      <c r="CG7" s="71">
        <v>1.359</v>
      </c>
      <c r="CH7" s="85" t="s">
        <v>551</v>
      </c>
      <c r="CI7" s="70">
        <v>241435448</v>
      </c>
      <c r="CJ7" s="70">
        <v>89282028</v>
      </c>
      <c r="CK7" s="70">
        <v>45189624</v>
      </c>
      <c r="CL7" s="68">
        <v>64</v>
      </c>
      <c r="CM7" s="68">
        <v>351</v>
      </c>
      <c r="CN7" s="68">
        <v>19</v>
      </c>
      <c r="CO7" s="66">
        <v>336.5</v>
      </c>
      <c r="CP7" s="73">
        <v>6.6666666666666671E-3</v>
      </c>
      <c r="CQ7" s="74">
        <v>0.23053892215568864</v>
      </c>
      <c r="CR7" s="75">
        <f>CL7/CM7</f>
        <v>0.18233618233618235</v>
      </c>
      <c r="CS7" s="76">
        <f>CM7/(DE7+DF7)</f>
        <v>11.142857142857141</v>
      </c>
      <c r="CT7" s="74">
        <f>(CW7+CX7)/(CZ7+DA7)</f>
        <v>0.93952885278009479</v>
      </c>
      <c r="CU7" s="77">
        <v>22</v>
      </c>
      <c r="CV7" s="78">
        <v>16.482352941176472</v>
      </c>
      <c r="CW7" s="78">
        <v>226.52799999999996</v>
      </c>
      <c r="CX7" s="78">
        <v>84.317000000000007</v>
      </c>
      <c r="CY7" s="78">
        <v>17.294117647058822</v>
      </c>
      <c r="CZ7" s="78">
        <v>238.68900000000002</v>
      </c>
      <c r="DA7" s="78">
        <v>92.162999999999997</v>
      </c>
      <c r="DB7" s="79">
        <v>45724.603174603166</v>
      </c>
      <c r="DC7" s="80">
        <v>9.84375</v>
      </c>
      <c r="DD7" s="81">
        <v>0.25</v>
      </c>
      <c r="DE7" s="82">
        <v>31.500000000000007</v>
      </c>
      <c r="DF7" s="82">
        <v>0</v>
      </c>
      <c r="DG7" s="83"/>
      <c r="DH7" s="83"/>
      <c r="DI7" s="83"/>
      <c r="DJ7" s="83"/>
      <c r="DK7" s="83"/>
      <c r="DL7" s="84">
        <v>9</v>
      </c>
      <c r="DM7" s="69">
        <v>1824974.7000000002</v>
      </c>
      <c r="DN7" s="69">
        <v>62766.1</v>
      </c>
      <c r="DO7" s="69">
        <v>0</v>
      </c>
      <c r="DP7" s="69">
        <v>196182.09000000003</v>
      </c>
      <c r="DQ7" s="69">
        <v>237705.75</v>
      </c>
      <c r="DR7" s="69">
        <v>63709.89</v>
      </c>
      <c r="DS7" s="69">
        <v>0</v>
      </c>
      <c r="DT7" s="69">
        <v>139266.44</v>
      </c>
      <c r="DU7" s="69">
        <v>72432.759999999995</v>
      </c>
      <c r="DV7" s="69">
        <v>87844.14</v>
      </c>
      <c r="DW7" s="69">
        <v>21495.5</v>
      </c>
      <c r="DX7" s="69">
        <v>0</v>
      </c>
      <c r="DY7" s="69">
        <v>0</v>
      </c>
      <c r="DZ7" s="69">
        <v>119588.18</v>
      </c>
      <c r="EA7" s="69">
        <v>432452.62</v>
      </c>
      <c r="EB7" s="69">
        <v>14277.23</v>
      </c>
      <c r="EC7" s="69">
        <v>0</v>
      </c>
      <c r="ED7" s="69">
        <v>46451.88</v>
      </c>
      <c r="EE7" s="69">
        <v>54118.86</v>
      </c>
      <c r="EF7" s="69">
        <v>25401.08</v>
      </c>
      <c r="EG7" s="69">
        <v>0</v>
      </c>
      <c r="EH7" s="69">
        <v>24833.52</v>
      </c>
      <c r="EI7" s="69">
        <v>6706.56</v>
      </c>
      <c r="EJ7" s="69">
        <v>28273.85</v>
      </c>
      <c r="EK7" s="69">
        <v>2587.56</v>
      </c>
      <c r="EL7" s="69">
        <v>0</v>
      </c>
      <c r="EM7" s="69">
        <v>0</v>
      </c>
      <c r="EN7" s="69">
        <v>15453.84</v>
      </c>
      <c r="EO7" s="69">
        <v>119652.78</v>
      </c>
      <c r="EP7" s="69">
        <v>13762.939999999999</v>
      </c>
      <c r="EQ7" s="69">
        <v>0</v>
      </c>
      <c r="ER7" s="69">
        <v>101586.57</v>
      </c>
      <c r="ES7" s="69">
        <v>23076.230000000003</v>
      </c>
      <c r="ET7" s="69">
        <v>12470.71</v>
      </c>
      <c r="EU7" s="69">
        <v>9215.16</v>
      </c>
      <c r="EV7" s="69">
        <v>195114.52</v>
      </c>
      <c r="EW7" s="69">
        <v>39661.57</v>
      </c>
      <c r="EX7" s="69">
        <v>1963.66</v>
      </c>
      <c r="EY7" s="69">
        <v>285.69</v>
      </c>
      <c r="EZ7" s="69">
        <v>0</v>
      </c>
      <c r="FA7" s="69">
        <v>0</v>
      </c>
      <c r="FB7" s="69">
        <v>71705.17</v>
      </c>
      <c r="FC7" s="69">
        <v>180177.20999999996</v>
      </c>
      <c r="FD7" s="69">
        <v>0</v>
      </c>
      <c r="FE7" s="69">
        <v>0</v>
      </c>
      <c r="FF7" s="69">
        <v>20117.71</v>
      </c>
      <c r="FG7" s="69">
        <v>14490.6</v>
      </c>
      <c r="FH7" s="69">
        <v>20426.48</v>
      </c>
      <c r="FI7" s="69">
        <v>1511.79</v>
      </c>
      <c r="FJ7" s="69">
        <v>26473.49</v>
      </c>
      <c r="FK7" s="69">
        <v>39871.57</v>
      </c>
      <c r="FL7" s="69">
        <v>81861.47</v>
      </c>
      <c r="FM7" s="69">
        <v>1339.01</v>
      </c>
      <c r="FN7" s="69">
        <v>0</v>
      </c>
      <c r="FO7" s="69">
        <v>0</v>
      </c>
      <c r="FP7" s="69">
        <v>20416</v>
      </c>
      <c r="FQ7" s="69">
        <v>28</v>
      </c>
      <c r="FR7" s="69">
        <v>0</v>
      </c>
      <c r="FS7" s="69">
        <v>0</v>
      </c>
      <c r="FT7" s="69">
        <v>9621.0499999999993</v>
      </c>
      <c r="FU7" s="69">
        <v>0</v>
      </c>
      <c r="FV7" s="69">
        <v>0</v>
      </c>
      <c r="FW7" s="69">
        <v>140341.94</v>
      </c>
      <c r="FX7" s="69">
        <v>16725</v>
      </c>
      <c r="FY7" s="69">
        <v>39900</v>
      </c>
      <c r="FZ7" s="69">
        <v>0</v>
      </c>
      <c r="GA7" s="69">
        <v>0</v>
      </c>
      <c r="GB7" s="69">
        <v>0</v>
      </c>
      <c r="GC7" s="69">
        <v>0</v>
      </c>
      <c r="GD7" s="69">
        <v>0</v>
      </c>
      <c r="GE7" s="69">
        <v>838.45</v>
      </c>
      <c r="GF7" s="69">
        <v>0</v>
      </c>
      <c r="GG7" s="69">
        <v>0</v>
      </c>
      <c r="GH7" s="69">
        <v>1250</v>
      </c>
      <c r="GI7" s="69">
        <v>77326.5</v>
      </c>
      <c r="GJ7" s="69">
        <v>966.58</v>
      </c>
      <c r="GK7" s="69">
        <v>0</v>
      </c>
      <c r="GL7" s="69">
        <v>0</v>
      </c>
      <c r="GM7" s="69">
        <v>0</v>
      </c>
      <c r="GN7" s="69">
        <v>6902.86</v>
      </c>
      <c r="GO7" s="69">
        <v>0</v>
      </c>
      <c r="GP7" s="69">
        <v>0</v>
      </c>
      <c r="GQ7" s="69">
        <v>691224.59</v>
      </c>
      <c r="GR7" s="69">
        <v>7279.84</v>
      </c>
    </row>
    <row r="8" spans="1:201" s="28" customFormat="1" ht="18" customHeight="1" x14ac:dyDescent="0.2">
      <c r="A8" s="64">
        <v>11001</v>
      </c>
      <c r="B8" s="65" t="s">
        <v>31</v>
      </c>
      <c r="C8" s="65" t="s">
        <v>410</v>
      </c>
      <c r="D8" s="66">
        <v>204.40818782031252</v>
      </c>
      <c r="E8" s="67" t="s">
        <v>32</v>
      </c>
      <c r="F8" s="68">
        <v>316</v>
      </c>
      <c r="G8" s="69">
        <v>1507574.03</v>
      </c>
      <c r="H8" s="69">
        <v>22143.51</v>
      </c>
      <c r="I8" s="69">
        <v>1478504.11</v>
      </c>
      <c r="J8" s="69">
        <v>1072054.82</v>
      </c>
      <c r="K8" s="69">
        <v>4273.7700000000004</v>
      </c>
      <c r="L8" s="69">
        <v>0</v>
      </c>
      <c r="M8" s="69">
        <v>0</v>
      </c>
      <c r="N8" s="69">
        <v>230314.23999999999</v>
      </c>
      <c r="O8" s="69">
        <v>436280.11</v>
      </c>
      <c r="P8" s="69">
        <v>0</v>
      </c>
      <c r="Q8" s="69">
        <v>0</v>
      </c>
      <c r="R8" s="69">
        <v>21914</v>
      </c>
      <c r="S8" s="70">
        <v>1420783</v>
      </c>
      <c r="T8" s="70">
        <v>0</v>
      </c>
      <c r="U8" s="70">
        <v>0</v>
      </c>
      <c r="V8" s="70">
        <v>0</v>
      </c>
      <c r="W8" s="70">
        <v>66876</v>
      </c>
      <c r="X8" s="69">
        <v>2500617.3499999996</v>
      </c>
      <c r="Y8" s="69">
        <v>213043.34</v>
      </c>
      <c r="Z8" s="69">
        <v>0</v>
      </c>
      <c r="AA8" s="69">
        <v>85140.82</v>
      </c>
      <c r="AB8" s="69">
        <v>0</v>
      </c>
      <c r="AC8" s="69">
        <v>0</v>
      </c>
      <c r="AD8" s="69">
        <v>311581.13</v>
      </c>
      <c r="AE8" s="69">
        <v>23142</v>
      </c>
      <c r="AF8" s="69">
        <v>0</v>
      </c>
      <c r="AG8" s="69">
        <v>608084.29</v>
      </c>
      <c r="AH8" s="69">
        <v>608603.90000000014</v>
      </c>
      <c r="AI8" s="69">
        <v>169966.55</v>
      </c>
      <c r="AJ8" s="69">
        <v>0</v>
      </c>
      <c r="AK8" s="69">
        <v>496534.26</v>
      </c>
      <c r="AL8" s="69">
        <v>115703</v>
      </c>
      <c r="AM8" s="69">
        <v>16981</v>
      </c>
      <c r="AN8" s="69">
        <v>19749.86</v>
      </c>
      <c r="AO8" s="69">
        <v>84645</v>
      </c>
      <c r="AP8" s="69">
        <v>0</v>
      </c>
      <c r="AQ8" s="69">
        <v>194023.32</v>
      </c>
      <c r="AR8" s="69">
        <v>1229.95</v>
      </c>
      <c r="AS8" s="69">
        <v>0</v>
      </c>
      <c r="AT8" s="69">
        <v>0</v>
      </c>
      <c r="AU8" s="69">
        <v>122643.43</v>
      </c>
      <c r="AV8" s="69">
        <v>127224.33</v>
      </c>
      <c r="AW8" s="69">
        <v>0</v>
      </c>
      <c r="AX8" s="69">
        <v>15484</v>
      </c>
      <c r="AY8" s="69">
        <v>0</v>
      </c>
      <c r="AZ8" s="69">
        <v>0</v>
      </c>
      <c r="BA8" s="69">
        <v>779526.04</v>
      </c>
      <c r="BB8" s="69">
        <v>0</v>
      </c>
      <c r="BC8" s="69">
        <v>69426</v>
      </c>
      <c r="BD8" s="69">
        <v>24677.03</v>
      </c>
      <c r="BE8" s="69">
        <v>0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16955.102643350154</v>
      </c>
      <c r="BO8" s="69">
        <v>302654.92</v>
      </c>
      <c r="BP8" s="69">
        <v>211988.23</v>
      </c>
      <c r="BQ8" s="69">
        <v>554024.94999999995</v>
      </c>
      <c r="BR8" s="69">
        <v>8419930.7200000007</v>
      </c>
      <c r="BS8" s="69">
        <v>2968199.92</v>
      </c>
      <c r="BT8" s="69">
        <v>0</v>
      </c>
      <c r="BU8" s="69">
        <v>0</v>
      </c>
      <c r="BV8" s="69">
        <v>297284.15999999997</v>
      </c>
      <c r="BW8" s="69">
        <v>0</v>
      </c>
      <c r="BX8" s="69">
        <v>0</v>
      </c>
      <c r="BY8" s="69">
        <v>0</v>
      </c>
      <c r="BZ8" s="69">
        <v>298825.74</v>
      </c>
      <c r="CA8" s="69">
        <v>0</v>
      </c>
      <c r="CB8" s="71">
        <v>2.1179999999999999</v>
      </c>
      <c r="CC8" s="71">
        <v>4.74</v>
      </c>
      <c r="CD8" s="71">
        <v>9.8079999999999998</v>
      </c>
      <c r="CE8" s="71">
        <v>1.67</v>
      </c>
      <c r="CF8" s="71">
        <v>0</v>
      </c>
      <c r="CG8" s="71">
        <v>0</v>
      </c>
      <c r="CH8" s="85" t="s">
        <v>551</v>
      </c>
      <c r="CI8" s="70">
        <v>140825124</v>
      </c>
      <c r="CJ8" s="70">
        <v>50089522</v>
      </c>
      <c r="CK8" s="70">
        <v>71596900</v>
      </c>
      <c r="CL8" s="68">
        <v>41</v>
      </c>
      <c r="CM8" s="68">
        <v>346</v>
      </c>
      <c r="CN8" s="68">
        <v>6</v>
      </c>
      <c r="CO8" s="66">
        <v>318</v>
      </c>
      <c r="CP8" s="73">
        <v>7.407407407407407E-2</v>
      </c>
      <c r="CQ8" s="74"/>
      <c r="CR8" s="75">
        <f>CL8/CM8</f>
        <v>0.11849710982658959</v>
      </c>
      <c r="CS8" s="76">
        <f>CM8/(DE8+DF8)</f>
        <v>9.6111111111111125</v>
      </c>
      <c r="CT8" s="74">
        <f>(CW8+CX8)/(CZ8+DA8)</f>
        <v>0.87486628551868062</v>
      </c>
      <c r="CU8" s="77">
        <v>20</v>
      </c>
      <c r="CV8" s="78">
        <v>26.507103448275863</v>
      </c>
      <c r="CW8" s="78">
        <v>201.92399999999998</v>
      </c>
      <c r="CX8" s="78">
        <v>63.876999999999995</v>
      </c>
      <c r="CY8" s="78">
        <v>31.793103448275861</v>
      </c>
      <c r="CZ8" s="78">
        <v>227.01199999999997</v>
      </c>
      <c r="DA8" s="78">
        <v>76.807000000000002</v>
      </c>
      <c r="DB8" s="79">
        <v>51108.222222222234</v>
      </c>
      <c r="DC8" s="80">
        <v>15.083333333333334</v>
      </c>
      <c r="DD8" s="81">
        <v>0.30555555555555558</v>
      </c>
      <c r="DE8" s="82">
        <v>35.999999999999993</v>
      </c>
      <c r="DF8" s="82">
        <v>0</v>
      </c>
      <c r="DG8" s="83">
        <v>14.2</v>
      </c>
      <c r="DH8" s="83">
        <v>16.8</v>
      </c>
      <c r="DI8" s="83">
        <v>16.3</v>
      </c>
      <c r="DJ8" s="83">
        <v>16.5</v>
      </c>
      <c r="DK8" s="83">
        <v>16.2</v>
      </c>
      <c r="DL8" s="84">
        <v>13</v>
      </c>
      <c r="DM8" s="69">
        <v>1967930.9</v>
      </c>
      <c r="DN8" s="69">
        <v>145382.22</v>
      </c>
      <c r="DO8" s="69">
        <v>0</v>
      </c>
      <c r="DP8" s="69">
        <v>403552.74</v>
      </c>
      <c r="DQ8" s="69">
        <v>384696.43</v>
      </c>
      <c r="DR8" s="69">
        <v>112291.84</v>
      </c>
      <c r="DS8" s="69">
        <v>0</v>
      </c>
      <c r="DT8" s="69">
        <v>135708.31</v>
      </c>
      <c r="DU8" s="69">
        <v>78625.710000000006</v>
      </c>
      <c r="DV8" s="69">
        <v>103203.03</v>
      </c>
      <c r="DW8" s="69">
        <v>13482.98</v>
      </c>
      <c r="DX8" s="69">
        <v>84555</v>
      </c>
      <c r="DY8" s="69">
        <v>0</v>
      </c>
      <c r="DZ8" s="69">
        <v>94859.520000000004</v>
      </c>
      <c r="EA8" s="69">
        <v>657777.66999999993</v>
      </c>
      <c r="EB8" s="69">
        <v>65796.77</v>
      </c>
      <c r="EC8" s="69">
        <v>0</v>
      </c>
      <c r="ED8" s="69">
        <v>145909.83000000002</v>
      </c>
      <c r="EE8" s="69">
        <v>137351.21</v>
      </c>
      <c r="EF8" s="69">
        <v>46272.33</v>
      </c>
      <c r="EG8" s="69">
        <v>0</v>
      </c>
      <c r="EH8" s="69">
        <v>60387.27</v>
      </c>
      <c r="EI8" s="69">
        <v>18943.060000000001</v>
      </c>
      <c r="EJ8" s="69">
        <v>58206.48</v>
      </c>
      <c r="EK8" s="69">
        <v>5850.58</v>
      </c>
      <c r="EL8" s="69">
        <v>90</v>
      </c>
      <c r="EM8" s="69">
        <v>0</v>
      </c>
      <c r="EN8" s="69">
        <v>11983.21</v>
      </c>
      <c r="EO8" s="69">
        <v>76711.510000000009</v>
      </c>
      <c r="EP8" s="69">
        <v>23206</v>
      </c>
      <c r="EQ8" s="69">
        <v>0</v>
      </c>
      <c r="ER8" s="69">
        <v>115223.15</v>
      </c>
      <c r="ES8" s="69">
        <v>45595.79</v>
      </c>
      <c r="ET8" s="69">
        <v>3313.38</v>
      </c>
      <c r="EU8" s="69">
        <v>100243.43</v>
      </c>
      <c r="EV8" s="69">
        <v>248143.33</v>
      </c>
      <c r="EW8" s="69">
        <v>5654.3</v>
      </c>
      <c r="EX8" s="69">
        <v>5270.79</v>
      </c>
      <c r="EY8" s="69">
        <v>0</v>
      </c>
      <c r="EZ8" s="69">
        <v>0</v>
      </c>
      <c r="FA8" s="69">
        <v>0</v>
      </c>
      <c r="FB8" s="69">
        <v>29766.690000000002</v>
      </c>
      <c r="FC8" s="69">
        <v>151361.76999999999</v>
      </c>
      <c r="FD8" s="69">
        <v>1800.35</v>
      </c>
      <c r="FE8" s="69">
        <v>0</v>
      </c>
      <c r="FF8" s="69">
        <v>8652.5400000000009</v>
      </c>
      <c r="FG8" s="69">
        <v>3018.7</v>
      </c>
      <c r="FH8" s="69">
        <v>7070.99</v>
      </c>
      <c r="FI8" s="69">
        <v>0</v>
      </c>
      <c r="FJ8" s="69">
        <v>51452.29</v>
      </c>
      <c r="FK8" s="69">
        <v>12476.18</v>
      </c>
      <c r="FL8" s="69">
        <v>142599.54999999999</v>
      </c>
      <c r="FM8" s="69">
        <v>416.3</v>
      </c>
      <c r="FN8" s="69">
        <v>0</v>
      </c>
      <c r="FO8" s="69">
        <v>0</v>
      </c>
      <c r="FP8" s="69">
        <v>49940.68</v>
      </c>
      <c r="FQ8" s="69">
        <v>43517.45</v>
      </c>
      <c r="FR8" s="69">
        <v>0</v>
      </c>
      <c r="FS8" s="69">
        <v>0</v>
      </c>
      <c r="FT8" s="69">
        <v>4830.9799999999996</v>
      </c>
      <c r="FU8" s="69">
        <v>0</v>
      </c>
      <c r="FV8" s="69">
        <v>0</v>
      </c>
      <c r="FW8" s="69">
        <v>22400</v>
      </c>
      <c r="FX8" s="69">
        <v>128067.39</v>
      </c>
      <c r="FY8" s="69">
        <v>0</v>
      </c>
      <c r="FZ8" s="69">
        <v>15484</v>
      </c>
      <c r="GA8" s="69">
        <v>0</v>
      </c>
      <c r="GB8" s="69">
        <v>0</v>
      </c>
      <c r="GC8" s="69">
        <v>0</v>
      </c>
      <c r="GD8" s="69">
        <v>0</v>
      </c>
      <c r="GE8" s="69">
        <v>40</v>
      </c>
      <c r="GF8" s="69">
        <v>0</v>
      </c>
      <c r="GG8" s="69">
        <v>0</v>
      </c>
      <c r="GH8" s="69">
        <v>571</v>
      </c>
      <c r="GI8" s="69">
        <v>62618.799999999996</v>
      </c>
      <c r="GJ8" s="69">
        <v>1018.01</v>
      </c>
      <c r="GK8" s="69">
        <v>0</v>
      </c>
      <c r="GL8" s="69">
        <v>0</v>
      </c>
      <c r="GM8" s="69">
        <v>3.75</v>
      </c>
      <c r="GN8" s="69">
        <v>6526.89</v>
      </c>
      <c r="GO8" s="69">
        <v>0</v>
      </c>
      <c r="GP8" s="69">
        <v>0</v>
      </c>
      <c r="GQ8" s="69">
        <v>779526.04</v>
      </c>
      <c r="GR8" s="69">
        <v>7473.22</v>
      </c>
    </row>
    <row r="9" spans="1:201" s="28" customFormat="1" ht="18" customHeight="1" x14ac:dyDescent="0.2">
      <c r="A9" s="64">
        <v>38001</v>
      </c>
      <c r="B9" s="65" t="s">
        <v>112</v>
      </c>
      <c r="C9" s="65" t="s">
        <v>453</v>
      </c>
      <c r="D9" s="66">
        <v>229.80435914374999</v>
      </c>
      <c r="E9" s="67" t="s">
        <v>113</v>
      </c>
      <c r="F9" s="68">
        <v>276</v>
      </c>
      <c r="G9" s="69">
        <v>1411675.91</v>
      </c>
      <c r="H9" s="69">
        <v>24349.5</v>
      </c>
      <c r="I9" s="69">
        <v>990144.93</v>
      </c>
      <c r="J9" s="69">
        <v>61492.02</v>
      </c>
      <c r="K9" s="69">
        <v>986650.65</v>
      </c>
      <c r="L9" s="69">
        <v>0</v>
      </c>
      <c r="M9" s="69">
        <v>0</v>
      </c>
      <c r="N9" s="69">
        <v>252347.5</v>
      </c>
      <c r="O9" s="69">
        <v>710424.54</v>
      </c>
      <c r="P9" s="69">
        <v>0</v>
      </c>
      <c r="Q9" s="69">
        <v>0</v>
      </c>
      <c r="R9" s="69">
        <v>0</v>
      </c>
      <c r="S9" s="70">
        <v>913906</v>
      </c>
      <c r="T9" s="70">
        <v>0</v>
      </c>
      <c r="U9" s="70">
        <v>0</v>
      </c>
      <c r="V9" s="70">
        <v>0</v>
      </c>
      <c r="W9" s="70">
        <v>63900</v>
      </c>
      <c r="X9" s="69">
        <v>1453809.58</v>
      </c>
      <c r="Y9" s="69">
        <v>0.01</v>
      </c>
      <c r="Z9" s="69">
        <v>0</v>
      </c>
      <c r="AA9" s="69">
        <v>291821.58</v>
      </c>
      <c r="AB9" s="69">
        <v>0</v>
      </c>
      <c r="AC9" s="69">
        <v>0</v>
      </c>
      <c r="AD9" s="69">
        <v>511297.27</v>
      </c>
      <c r="AE9" s="69">
        <v>7374.72</v>
      </c>
      <c r="AF9" s="69">
        <v>0</v>
      </c>
      <c r="AG9" s="69">
        <v>198330.02000000002</v>
      </c>
      <c r="AH9" s="69">
        <v>351958.16</v>
      </c>
      <c r="AI9" s="69">
        <v>149553.71</v>
      </c>
      <c r="AJ9" s="69">
        <v>0</v>
      </c>
      <c r="AK9" s="69">
        <v>385290.94</v>
      </c>
      <c r="AL9" s="69">
        <v>117352.08</v>
      </c>
      <c r="AM9" s="69">
        <v>30258.14</v>
      </c>
      <c r="AN9" s="69">
        <v>0</v>
      </c>
      <c r="AO9" s="69">
        <v>0</v>
      </c>
      <c r="AP9" s="69">
        <v>0</v>
      </c>
      <c r="AQ9" s="69">
        <v>239346.01</v>
      </c>
      <c r="AR9" s="69">
        <v>1906.83</v>
      </c>
      <c r="AS9" s="69">
        <v>1669.54</v>
      </c>
      <c r="AT9" s="69">
        <v>3784.93</v>
      </c>
      <c r="AU9" s="69">
        <v>31600.25</v>
      </c>
      <c r="AV9" s="69">
        <v>255805.87</v>
      </c>
      <c r="AW9" s="69">
        <v>88900</v>
      </c>
      <c r="AX9" s="69">
        <v>2123</v>
      </c>
      <c r="AY9" s="69">
        <v>0</v>
      </c>
      <c r="AZ9" s="69">
        <v>0</v>
      </c>
      <c r="BA9" s="69">
        <v>89197.5</v>
      </c>
      <c r="BB9" s="69">
        <v>66217.64</v>
      </c>
      <c r="BC9" s="69">
        <v>51197.399999999994</v>
      </c>
      <c r="BD9" s="69">
        <v>981.89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12711.554373372639</v>
      </c>
      <c r="BO9" s="69">
        <v>687986.41999999993</v>
      </c>
      <c r="BP9" s="69">
        <v>2630325.39</v>
      </c>
      <c r="BQ9" s="69">
        <v>1206849.9099999999</v>
      </c>
      <c r="BR9" s="69"/>
      <c r="BS9" s="69">
        <v>0</v>
      </c>
      <c r="BT9" s="69">
        <v>289073.58</v>
      </c>
      <c r="BU9" s="69">
        <v>0</v>
      </c>
      <c r="BV9" s="69">
        <v>196430.76</v>
      </c>
      <c r="BW9" s="69">
        <v>30072</v>
      </c>
      <c r="BX9" s="69">
        <v>284780</v>
      </c>
      <c r="BY9" s="69">
        <v>0</v>
      </c>
      <c r="BZ9" s="69">
        <v>164950.78</v>
      </c>
      <c r="CA9" s="69">
        <v>43001.48</v>
      </c>
      <c r="CB9" s="71">
        <v>1.732</v>
      </c>
      <c r="CC9" s="71">
        <v>3.8759999999999999</v>
      </c>
      <c r="CD9" s="71">
        <v>8.0210000000000008</v>
      </c>
      <c r="CE9" s="71">
        <v>1.67</v>
      </c>
      <c r="CF9" s="71">
        <v>2.3260000000000001</v>
      </c>
      <c r="CG9" s="71">
        <v>0.67600000000000005</v>
      </c>
      <c r="CH9" s="85" t="s">
        <v>551</v>
      </c>
      <c r="CI9" s="70">
        <v>264556225</v>
      </c>
      <c r="CJ9" s="70">
        <v>98090813</v>
      </c>
      <c r="CK9" s="70">
        <v>60711580</v>
      </c>
      <c r="CL9" s="68">
        <v>46</v>
      </c>
      <c r="CM9" s="68">
        <v>300</v>
      </c>
      <c r="CN9" s="68">
        <v>24</v>
      </c>
      <c r="CO9" s="66">
        <v>276</v>
      </c>
      <c r="CP9" s="73">
        <v>7.6335877862595417E-3</v>
      </c>
      <c r="CQ9" s="74">
        <v>5.7971014492753624E-2</v>
      </c>
      <c r="CR9" s="75">
        <f>CL9/CM9</f>
        <v>0.15333333333333332</v>
      </c>
      <c r="CS9" s="76">
        <f>CM9/(DE9+DF9)</f>
        <v>13.192612137203168</v>
      </c>
      <c r="CT9" s="74">
        <f>(CW9+CX9)/(CZ9+DA9)</f>
        <v>0.95871252313163391</v>
      </c>
      <c r="CU9" s="77">
        <v>24</v>
      </c>
      <c r="CV9" s="78">
        <v>24.154761904761905</v>
      </c>
      <c r="CW9" s="78">
        <v>175.84</v>
      </c>
      <c r="CX9" s="78">
        <v>88.896000000000015</v>
      </c>
      <c r="CY9" s="78">
        <v>24.154761904761905</v>
      </c>
      <c r="CZ9" s="78">
        <v>182.40899999999999</v>
      </c>
      <c r="DA9" s="78">
        <v>93.728000000000009</v>
      </c>
      <c r="DB9" s="79">
        <v>47981.618293755506</v>
      </c>
      <c r="DC9" s="80">
        <v>13.615384615384615</v>
      </c>
      <c r="DD9" s="81">
        <v>0.34615384615384615</v>
      </c>
      <c r="DE9" s="82">
        <v>22.739999999999995</v>
      </c>
      <c r="DF9" s="82">
        <v>0</v>
      </c>
      <c r="DG9" s="83"/>
      <c r="DH9" s="83"/>
      <c r="DI9" s="83"/>
      <c r="DJ9" s="83"/>
      <c r="DK9" s="83"/>
      <c r="DL9" s="84">
        <v>9</v>
      </c>
      <c r="DM9" s="69">
        <v>1401175.68</v>
      </c>
      <c r="DN9" s="69">
        <v>25747.42</v>
      </c>
      <c r="DO9" s="69">
        <v>0</v>
      </c>
      <c r="DP9" s="69">
        <v>119722.35</v>
      </c>
      <c r="DQ9" s="69">
        <v>255297.05</v>
      </c>
      <c r="DR9" s="69">
        <v>85732.02</v>
      </c>
      <c r="DS9" s="69">
        <v>0</v>
      </c>
      <c r="DT9" s="69">
        <v>116804.68</v>
      </c>
      <c r="DU9" s="69">
        <v>50688.7</v>
      </c>
      <c r="DV9" s="69">
        <v>72933.19</v>
      </c>
      <c r="DW9" s="69">
        <v>3811.5</v>
      </c>
      <c r="DX9" s="69">
        <v>0</v>
      </c>
      <c r="DY9" s="69">
        <v>0</v>
      </c>
      <c r="DZ9" s="69">
        <v>138925.95000000001</v>
      </c>
      <c r="EA9" s="69">
        <v>506250.93000000005</v>
      </c>
      <c r="EB9" s="69">
        <v>11227.99</v>
      </c>
      <c r="EC9" s="69">
        <v>0</v>
      </c>
      <c r="ED9" s="69">
        <v>66399.59</v>
      </c>
      <c r="EE9" s="69">
        <v>41624.629999999997</v>
      </c>
      <c r="EF9" s="69">
        <v>51289.05</v>
      </c>
      <c r="EG9" s="69">
        <v>0</v>
      </c>
      <c r="EH9" s="69">
        <v>35732.379999999997</v>
      </c>
      <c r="EI9" s="69">
        <v>6417.94</v>
      </c>
      <c r="EJ9" s="69">
        <v>38898.69</v>
      </c>
      <c r="EK9" s="69">
        <v>291.58</v>
      </c>
      <c r="EL9" s="69">
        <v>0</v>
      </c>
      <c r="EM9" s="69">
        <v>0</v>
      </c>
      <c r="EN9" s="69">
        <v>16330.19</v>
      </c>
      <c r="EO9" s="69">
        <v>29068.329999999998</v>
      </c>
      <c r="EP9" s="69">
        <v>7374.72</v>
      </c>
      <c r="EQ9" s="69">
        <v>0</v>
      </c>
      <c r="ER9" s="69">
        <v>55670.439999999995</v>
      </c>
      <c r="ES9" s="69">
        <v>42605.17</v>
      </c>
      <c r="ET9" s="69">
        <v>6374.42</v>
      </c>
      <c r="EU9" s="69">
        <v>31600.25</v>
      </c>
      <c r="EV9" s="69">
        <v>157628.82</v>
      </c>
      <c r="EW9" s="69">
        <v>11624.93</v>
      </c>
      <c r="EX9" s="69">
        <v>1980.25</v>
      </c>
      <c r="EY9" s="69">
        <v>0</v>
      </c>
      <c r="EZ9" s="69">
        <v>0</v>
      </c>
      <c r="FA9" s="69">
        <v>0</v>
      </c>
      <c r="FB9" s="69">
        <v>56262.729999999996</v>
      </c>
      <c r="FC9" s="69">
        <v>68474.7</v>
      </c>
      <c r="FD9" s="69">
        <v>859.75</v>
      </c>
      <c r="FE9" s="69">
        <v>0</v>
      </c>
      <c r="FF9" s="69">
        <v>4977.16</v>
      </c>
      <c r="FG9" s="69">
        <v>6720.01</v>
      </c>
      <c r="FH9" s="69">
        <v>1478.78</v>
      </c>
      <c r="FI9" s="69">
        <v>0</v>
      </c>
      <c r="FJ9" s="69">
        <v>34350.559999999998</v>
      </c>
      <c r="FK9" s="69">
        <v>48355.51</v>
      </c>
      <c r="FL9" s="69">
        <v>80085.37</v>
      </c>
      <c r="FM9" s="69">
        <v>563.25</v>
      </c>
      <c r="FN9" s="69">
        <v>0</v>
      </c>
      <c r="FO9" s="69">
        <v>0</v>
      </c>
      <c r="FP9" s="69">
        <v>15856.66</v>
      </c>
      <c r="FQ9" s="69">
        <v>241077.65</v>
      </c>
      <c r="FR9" s="69">
        <v>0</v>
      </c>
      <c r="FS9" s="69">
        <v>0</v>
      </c>
      <c r="FT9" s="69">
        <v>1906.83</v>
      </c>
      <c r="FU9" s="69">
        <v>1369.54</v>
      </c>
      <c r="FV9" s="69">
        <v>430</v>
      </c>
      <c r="FW9" s="69">
        <v>0</v>
      </c>
      <c r="FX9" s="69">
        <v>255380.87</v>
      </c>
      <c r="FY9" s="69">
        <v>88900</v>
      </c>
      <c r="FZ9" s="69">
        <v>2123</v>
      </c>
      <c r="GA9" s="69">
        <v>0</v>
      </c>
      <c r="GB9" s="69">
        <v>0</v>
      </c>
      <c r="GC9" s="69">
        <v>0</v>
      </c>
      <c r="GD9" s="69">
        <v>66217.64</v>
      </c>
      <c r="GE9" s="69">
        <v>10881.14</v>
      </c>
      <c r="GF9" s="69">
        <v>500</v>
      </c>
      <c r="GG9" s="69">
        <v>0</v>
      </c>
      <c r="GH9" s="69">
        <v>2757.88</v>
      </c>
      <c r="GI9" s="69">
        <v>6993.19</v>
      </c>
      <c r="GJ9" s="69">
        <v>8034.37</v>
      </c>
      <c r="GK9" s="69">
        <v>0</v>
      </c>
      <c r="GL9" s="69">
        <v>41199.5</v>
      </c>
      <c r="GM9" s="69">
        <v>265</v>
      </c>
      <c r="GN9" s="69">
        <v>1311.42</v>
      </c>
      <c r="GO9" s="69">
        <v>0</v>
      </c>
      <c r="GP9" s="69">
        <v>0</v>
      </c>
      <c r="GQ9" s="69">
        <v>373977.5</v>
      </c>
      <c r="GR9" s="69">
        <v>11970.48</v>
      </c>
    </row>
    <row r="10" spans="1:201" s="28" customFormat="1" ht="18" customHeight="1" x14ac:dyDescent="0.2">
      <c r="A10" s="64">
        <v>21001</v>
      </c>
      <c r="B10" s="65" t="s">
        <v>65</v>
      </c>
      <c r="C10" s="65" t="s">
        <v>428</v>
      </c>
      <c r="D10" s="66">
        <v>130.29654448125001</v>
      </c>
      <c r="E10" s="67" t="s">
        <v>66</v>
      </c>
      <c r="F10" s="68">
        <v>184</v>
      </c>
      <c r="G10" s="69">
        <v>865700.96</v>
      </c>
      <c r="H10" s="69">
        <v>13815.33</v>
      </c>
      <c r="I10" s="69">
        <v>996254.64</v>
      </c>
      <c r="J10" s="69">
        <v>246120.57</v>
      </c>
      <c r="K10" s="69">
        <v>581865.99</v>
      </c>
      <c r="L10" s="69">
        <v>0</v>
      </c>
      <c r="M10" s="69">
        <v>0</v>
      </c>
      <c r="N10" s="69">
        <v>23199.57</v>
      </c>
      <c r="O10" s="69">
        <v>312455.76</v>
      </c>
      <c r="P10" s="69">
        <v>0</v>
      </c>
      <c r="Q10" s="69">
        <v>0</v>
      </c>
      <c r="R10" s="69">
        <v>54981</v>
      </c>
      <c r="S10" s="70">
        <v>969842</v>
      </c>
      <c r="T10" s="70">
        <v>0</v>
      </c>
      <c r="U10" s="70">
        <v>0</v>
      </c>
      <c r="V10" s="70">
        <v>0</v>
      </c>
      <c r="W10" s="70">
        <v>58695</v>
      </c>
      <c r="X10" s="69">
        <v>1196932.8500000001</v>
      </c>
      <c r="Y10" s="69">
        <v>0</v>
      </c>
      <c r="Z10" s="69">
        <v>0</v>
      </c>
      <c r="AA10" s="69">
        <v>105537.04000000001</v>
      </c>
      <c r="AB10" s="69">
        <v>0</v>
      </c>
      <c r="AC10" s="69">
        <v>0</v>
      </c>
      <c r="AD10" s="69">
        <v>356514.51</v>
      </c>
      <c r="AE10" s="69">
        <v>3303.04</v>
      </c>
      <c r="AF10" s="69">
        <v>0</v>
      </c>
      <c r="AG10" s="69">
        <v>156735.65</v>
      </c>
      <c r="AH10" s="69">
        <v>210773.75999999998</v>
      </c>
      <c r="AI10" s="69">
        <v>115479.01</v>
      </c>
      <c r="AJ10" s="69">
        <v>0</v>
      </c>
      <c r="AK10" s="69">
        <v>241886.09</v>
      </c>
      <c r="AL10" s="69">
        <v>72877.25</v>
      </c>
      <c r="AM10" s="69">
        <v>6202.54</v>
      </c>
      <c r="AN10" s="69">
        <v>1068.9100000000001</v>
      </c>
      <c r="AO10" s="69">
        <v>2000</v>
      </c>
      <c r="AP10" s="69">
        <v>0</v>
      </c>
      <c r="AQ10" s="69">
        <v>121000.15000000001</v>
      </c>
      <c r="AR10" s="69">
        <v>1264.18</v>
      </c>
      <c r="AS10" s="69">
        <v>0</v>
      </c>
      <c r="AT10" s="69">
        <v>0</v>
      </c>
      <c r="AU10" s="69">
        <v>43647.35</v>
      </c>
      <c r="AV10" s="69">
        <v>34436.879999999997</v>
      </c>
      <c r="AW10" s="69">
        <v>20000</v>
      </c>
      <c r="AX10" s="69">
        <v>5118.26</v>
      </c>
      <c r="AY10" s="69">
        <v>0</v>
      </c>
      <c r="AZ10" s="69">
        <v>0</v>
      </c>
      <c r="BA10" s="69">
        <v>36700</v>
      </c>
      <c r="BB10" s="69">
        <v>26180.15</v>
      </c>
      <c r="BC10" s="69">
        <v>104187.97000000002</v>
      </c>
      <c r="BD10" s="69">
        <v>24003.599999999999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14097.313282828829</v>
      </c>
      <c r="BO10" s="69">
        <v>520295.67999999999</v>
      </c>
      <c r="BP10" s="69">
        <v>1002237.68</v>
      </c>
      <c r="BQ10" s="69">
        <v>286028.3</v>
      </c>
      <c r="BR10" s="69"/>
      <c r="BS10" s="69">
        <v>0</v>
      </c>
      <c r="BT10" s="69">
        <v>0</v>
      </c>
      <c r="BU10" s="69">
        <v>0</v>
      </c>
      <c r="BV10" s="69">
        <v>154879.94</v>
      </c>
      <c r="BW10" s="69">
        <v>66852.47</v>
      </c>
      <c r="BX10" s="69">
        <v>0</v>
      </c>
      <c r="BY10" s="69">
        <v>0</v>
      </c>
      <c r="BZ10" s="69">
        <v>164424.78</v>
      </c>
      <c r="CA10" s="69">
        <v>65707.69</v>
      </c>
      <c r="CB10" s="71">
        <v>2.8129999999999997</v>
      </c>
      <c r="CC10" s="71">
        <v>6.2949999999999999</v>
      </c>
      <c r="CD10" s="71">
        <v>13.027000000000001</v>
      </c>
      <c r="CE10" s="71">
        <v>1.67</v>
      </c>
      <c r="CF10" s="71">
        <v>3</v>
      </c>
      <c r="CG10" s="71">
        <v>0</v>
      </c>
      <c r="CH10" s="85" t="s">
        <v>551</v>
      </c>
      <c r="CI10" s="70">
        <v>150578275</v>
      </c>
      <c r="CJ10" s="70">
        <v>26229509</v>
      </c>
      <c r="CK10" s="70">
        <v>15282508</v>
      </c>
      <c r="CL10" s="68">
        <v>32</v>
      </c>
      <c r="CM10" s="68">
        <v>212</v>
      </c>
      <c r="CN10" s="68">
        <v>21</v>
      </c>
      <c r="CO10" s="66">
        <v>184.25</v>
      </c>
      <c r="CP10" s="73">
        <v>0</v>
      </c>
      <c r="CQ10" s="74">
        <v>0.14130434782608695</v>
      </c>
      <c r="CR10" s="75">
        <f>CL10/CM10</f>
        <v>0.15094339622641509</v>
      </c>
      <c r="CS10" s="76">
        <f>CM10/(DE10+DF10)</f>
        <v>9.9483810417644314</v>
      </c>
      <c r="CT10" s="74">
        <f>(CW10+CX10)/(CZ10+DA10)</f>
        <v>0.94324727394551111</v>
      </c>
      <c r="CU10" s="77">
        <v>16</v>
      </c>
      <c r="CV10" s="78">
        <v>28.819649122807014</v>
      </c>
      <c r="CW10" s="78">
        <v>126.032</v>
      </c>
      <c r="CX10" s="78">
        <v>48.530999999999999</v>
      </c>
      <c r="CY10" s="78">
        <v>28.906432748538009</v>
      </c>
      <c r="CZ10" s="78">
        <v>133.09300000000002</v>
      </c>
      <c r="DA10" s="78">
        <v>51.972999999999999</v>
      </c>
      <c r="DB10" s="79">
        <v>44564.054528390436</v>
      </c>
      <c r="DC10" s="80">
        <v>13.086956521739131</v>
      </c>
      <c r="DD10" s="81">
        <v>0.34782608695652173</v>
      </c>
      <c r="DE10" s="82">
        <v>21.309999999999995</v>
      </c>
      <c r="DF10" s="82">
        <v>0</v>
      </c>
      <c r="DG10" s="83">
        <v>17.899999999999999</v>
      </c>
      <c r="DH10" s="83">
        <v>19.5</v>
      </c>
      <c r="DI10" s="83">
        <v>18</v>
      </c>
      <c r="DJ10" s="83">
        <v>20.3</v>
      </c>
      <c r="DK10" s="83">
        <v>19</v>
      </c>
      <c r="DL10" s="84">
        <v>11</v>
      </c>
      <c r="DM10" s="69">
        <v>1130024.7</v>
      </c>
      <c r="DN10" s="69">
        <v>25298.82</v>
      </c>
      <c r="DO10" s="69">
        <v>0</v>
      </c>
      <c r="DP10" s="69">
        <v>115566.79000000001</v>
      </c>
      <c r="DQ10" s="69">
        <v>127190</v>
      </c>
      <c r="DR10" s="69">
        <v>75074.66</v>
      </c>
      <c r="DS10" s="69">
        <v>0</v>
      </c>
      <c r="DT10" s="69">
        <v>76528.800000000003</v>
      </c>
      <c r="DU10" s="69">
        <v>31864</v>
      </c>
      <c r="DV10" s="69">
        <v>57631.83</v>
      </c>
      <c r="DW10" s="69">
        <v>21488.75</v>
      </c>
      <c r="DX10" s="69">
        <v>0</v>
      </c>
      <c r="DY10" s="69">
        <v>0</v>
      </c>
      <c r="DZ10" s="69">
        <v>55412.55</v>
      </c>
      <c r="EA10" s="69">
        <v>345102.59</v>
      </c>
      <c r="EB10" s="69">
        <v>7281.4800000000005</v>
      </c>
      <c r="EC10" s="69">
        <v>0</v>
      </c>
      <c r="ED10" s="69">
        <v>30408.28</v>
      </c>
      <c r="EE10" s="69">
        <v>48808.590000000004</v>
      </c>
      <c r="EF10" s="69">
        <v>33286.11</v>
      </c>
      <c r="EG10" s="69">
        <v>0</v>
      </c>
      <c r="EH10" s="69">
        <v>20200.509999999998</v>
      </c>
      <c r="EI10" s="69">
        <v>3812.53</v>
      </c>
      <c r="EJ10" s="69">
        <v>15634.56</v>
      </c>
      <c r="EK10" s="69">
        <v>5604.95</v>
      </c>
      <c r="EL10" s="69">
        <v>0</v>
      </c>
      <c r="EM10" s="69">
        <v>0</v>
      </c>
      <c r="EN10" s="69">
        <v>7893.15</v>
      </c>
      <c r="EO10" s="69">
        <v>31047.4</v>
      </c>
      <c r="EP10" s="69">
        <v>0</v>
      </c>
      <c r="EQ10" s="69">
        <v>0</v>
      </c>
      <c r="ER10" s="69">
        <v>113625.88</v>
      </c>
      <c r="ES10" s="69">
        <v>45780.959999999992</v>
      </c>
      <c r="ET10" s="69">
        <v>2081.46</v>
      </c>
      <c r="EU10" s="69">
        <v>0</v>
      </c>
      <c r="EV10" s="69">
        <v>103002.62</v>
      </c>
      <c r="EW10" s="69">
        <v>7236.94</v>
      </c>
      <c r="EX10" s="69">
        <v>835.51</v>
      </c>
      <c r="EY10" s="69">
        <v>5395.84</v>
      </c>
      <c r="EZ10" s="69">
        <v>0</v>
      </c>
      <c r="FA10" s="69">
        <v>0</v>
      </c>
      <c r="FB10" s="69">
        <v>14178.14</v>
      </c>
      <c r="FC10" s="69">
        <v>61485.42</v>
      </c>
      <c r="FD10" s="69">
        <v>300.48</v>
      </c>
      <c r="FE10" s="69">
        <v>0</v>
      </c>
      <c r="FF10" s="69">
        <v>874.79000000000008</v>
      </c>
      <c r="FG10" s="69">
        <v>500.3</v>
      </c>
      <c r="FH10" s="69">
        <v>3057.41</v>
      </c>
      <c r="FI10" s="69">
        <v>0</v>
      </c>
      <c r="FJ10" s="69">
        <v>14755.16</v>
      </c>
      <c r="FK10" s="69">
        <v>21091.33</v>
      </c>
      <c r="FL10" s="69">
        <v>92034.19</v>
      </c>
      <c r="FM10" s="69">
        <v>4709.3200000000006</v>
      </c>
      <c r="FN10" s="69">
        <v>0</v>
      </c>
      <c r="FO10" s="69">
        <v>0</v>
      </c>
      <c r="FP10" s="69">
        <v>36502.759999999995</v>
      </c>
      <c r="FQ10" s="69">
        <v>89463.290000000008</v>
      </c>
      <c r="FR10" s="69">
        <v>0</v>
      </c>
      <c r="FS10" s="69">
        <v>0</v>
      </c>
      <c r="FT10" s="69">
        <v>1264.18</v>
      </c>
      <c r="FU10" s="69">
        <v>0</v>
      </c>
      <c r="FV10" s="69">
        <v>0</v>
      </c>
      <c r="FW10" s="69">
        <v>43647.35</v>
      </c>
      <c r="FX10" s="69">
        <v>34436.879999999997</v>
      </c>
      <c r="FY10" s="69">
        <v>20000</v>
      </c>
      <c r="FZ10" s="69">
        <v>5118.26</v>
      </c>
      <c r="GA10" s="69">
        <v>0</v>
      </c>
      <c r="GB10" s="69">
        <v>0</v>
      </c>
      <c r="GC10" s="69">
        <v>0</v>
      </c>
      <c r="GD10" s="69">
        <v>26180.15</v>
      </c>
      <c r="GE10" s="69">
        <v>1861</v>
      </c>
      <c r="GF10" s="69">
        <v>0</v>
      </c>
      <c r="GG10" s="69">
        <v>0</v>
      </c>
      <c r="GH10" s="69">
        <v>447.88</v>
      </c>
      <c r="GI10" s="69">
        <v>12497.51</v>
      </c>
      <c r="GJ10" s="69">
        <v>1979.37</v>
      </c>
      <c r="GK10" s="69">
        <v>0</v>
      </c>
      <c r="GL10" s="69">
        <v>27399</v>
      </c>
      <c r="GM10" s="69">
        <v>8872.4500000000007</v>
      </c>
      <c r="GN10" s="69">
        <v>4491.2299999999996</v>
      </c>
      <c r="GO10" s="69">
        <v>0</v>
      </c>
      <c r="GP10" s="69">
        <v>2000</v>
      </c>
      <c r="GQ10" s="69">
        <v>36700</v>
      </c>
      <c r="GR10" s="69">
        <v>7013.55</v>
      </c>
    </row>
    <row r="11" spans="1:201" s="28" customFormat="1" ht="18" customHeight="1" x14ac:dyDescent="0.2">
      <c r="A11" s="64">
        <v>4001</v>
      </c>
      <c r="B11" s="65" t="s">
        <v>9</v>
      </c>
      <c r="C11" s="65" t="s">
        <v>397</v>
      </c>
      <c r="D11" s="66">
        <v>180.50169755781246</v>
      </c>
      <c r="E11" s="67" t="s">
        <v>10</v>
      </c>
      <c r="F11" s="68">
        <v>230</v>
      </c>
      <c r="G11" s="69">
        <v>548595.29</v>
      </c>
      <c r="H11" s="69">
        <v>5928.24</v>
      </c>
      <c r="I11" s="69">
        <v>1485560.58</v>
      </c>
      <c r="J11" s="69">
        <v>278739.49</v>
      </c>
      <c r="K11" s="69">
        <v>628049.68000000005</v>
      </c>
      <c r="L11" s="69">
        <v>0</v>
      </c>
      <c r="M11" s="69">
        <v>0</v>
      </c>
      <c r="N11" s="69">
        <v>68638</v>
      </c>
      <c r="O11" s="69">
        <v>367473.6</v>
      </c>
      <c r="P11" s="69">
        <v>0</v>
      </c>
      <c r="Q11" s="69">
        <v>300558</v>
      </c>
      <c r="R11" s="69">
        <v>18885</v>
      </c>
      <c r="S11" s="70">
        <v>1284759</v>
      </c>
      <c r="T11" s="70">
        <v>0</v>
      </c>
      <c r="U11" s="70">
        <v>85884</v>
      </c>
      <c r="V11" s="70">
        <v>214674</v>
      </c>
      <c r="W11" s="70">
        <v>59468</v>
      </c>
      <c r="X11" s="69">
        <v>1327745.06</v>
      </c>
      <c r="Y11" s="69">
        <v>0</v>
      </c>
      <c r="Z11" s="69">
        <v>0</v>
      </c>
      <c r="AA11" s="69">
        <v>134092.75</v>
      </c>
      <c r="AB11" s="69">
        <v>0</v>
      </c>
      <c r="AC11" s="69">
        <v>0</v>
      </c>
      <c r="AD11" s="69">
        <v>537189.29</v>
      </c>
      <c r="AE11" s="69">
        <v>17865</v>
      </c>
      <c r="AF11" s="69">
        <v>0</v>
      </c>
      <c r="AG11" s="69">
        <v>140476.53</v>
      </c>
      <c r="AH11" s="69">
        <v>221096.05000000002</v>
      </c>
      <c r="AI11" s="69">
        <v>126755.89</v>
      </c>
      <c r="AJ11" s="69">
        <v>0</v>
      </c>
      <c r="AK11" s="69">
        <v>315807.39</v>
      </c>
      <c r="AL11" s="69">
        <v>37630.959999999999</v>
      </c>
      <c r="AM11" s="69">
        <v>475</v>
      </c>
      <c r="AN11" s="69">
        <v>0</v>
      </c>
      <c r="AO11" s="69">
        <v>0</v>
      </c>
      <c r="AP11" s="69">
        <v>0</v>
      </c>
      <c r="AQ11" s="69">
        <v>217061.08000000002</v>
      </c>
      <c r="AR11" s="69">
        <v>1027.47</v>
      </c>
      <c r="AS11" s="69">
        <v>0</v>
      </c>
      <c r="AT11" s="69">
        <v>10439.879999999999</v>
      </c>
      <c r="AU11" s="69">
        <v>321973.11</v>
      </c>
      <c r="AV11" s="69">
        <v>10176.959999999999</v>
      </c>
      <c r="AW11" s="69">
        <v>0</v>
      </c>
      <c r="AX11" s="69">
        <v>0</v>
      </c>
      <c r="AY11" s="69">
        <v>0</v>
      </c>
      <c r="AZ11" s="69">
        <v>0</v>
      </c>
      <c r="BA11" s="69">
        <v>-0.05</v>
      </c>
      <c r="BB11" s="69">
        <v>12261.15</v>
      </c>
      <c r="BC11" s="69">
        <v>53595</v>
      </c>
      <c r="BD11" s="69">
        <v>5185.43</v>
      </c>
      <c r="BE11" s="69">
        <v>0</v>
      </c>
      <c r="BF11" s="69">
        <v>0</v>
      </c>
      <c r="BG11" s="69">
        <v>0</v>
      </c>
      <c r="BH11" s="69">
        <v>1460.57</v>
      </c>
      <c r="BI11" s="69">
        <v>65322.18</v>
      </c>
      <c r="BJ11" s="69">
        <v>0</v>
      </c>
      <c r="BK11" s="69">
        <v>0</v>
      </c>
      <c r="BL11" s="69">
        <v>0</v>
      </c>
      <c r="BM11" s="69">
        <v>0</v>
      </c>
      <c r="BN11" s="69">
        <v>12766.802084191986</v>
      </c>
      <c r="BO11" s="69">
        <v>773022.6</v>
      </c>
      <c r="BP11" s="69">
        <v>1379978.78</v>
      </c>
      <c r="BQ11" s="69">
        <v>18337.87</v>
      </c>
      <c r="BR11" s="69"/>
      <c r="BS11" s="69">
        <v>0</v>
      </c>
      <c r="BT11" s="69">
        <v>0</v>
      </c>
      <c r="BU11" s="69">
        <v>0</v>
      </c>
      <c r="BV11" s="69">
        <v>170768.62</v>
      </c>
      <c r="BW11" s="69">
        <v>6018.7</v>
      </c>
      <c r="BX11" s="69">
        <v>0</v>
      </c>
      <c r="BY11" s="69">
        <v>0</v>
      </c>
      <c r="BZ11" s="69">
        <v>146541.62</v>
      </c>
      <c r="CA11" s="69">
        <v>13620.44</v>
      </c>
      <c r="CB11" s="71">
        <v>1.409</v>
      </c>
      <c r="CC11" s="71">
        <v>3.153</v>
      </c>
      <c r="CD11" s="71">
        <v>6.5250000000000004</v>
      </c>
      <c r="CE11" s="71">
        <v>1.67</v>
      </c>
      <c r="CF11" s="71">
        <v>2.9089999999999998</v>
      </c>
      <c r="CG11" s="71">
        <v>0</v>
      </c>
      <c r="CH11" s="72"/>
      <c r="CI11" s="70">
        <v>177873765</v>
      </c>
      <c r="CJ11" s="70">
        <v>26108541</v>
      </c>
      <c r="CK11" s="70">
        <v>11221573</v>
      </c>
      <c r="CL11" s="68">
        <v>46</v>
      </c>
      <c r="CM11" s="77">
        <v>238</v>
      </c>
      <c r="CN11" s="68">
        <v>36</v>
      </c>
      <c r="CO11" s="66">
        <v>231.53</v>
      </c>
      <c r="CP11" s="73">
        <v>8.9285714285714281E-3</v>
      </c>
      <c r="CQ11" s="74">
        <v>0.2391304347826087</v>
      </c>
      <c r="CR11" s="75">
        <f>CL11/CM11</f>
        <v>0.19327731092436976</v>
      </c>
      <c r="CS11" s="76">
        <f>CM11/(DE11+DF11)</f>
        <v>11.054342777519741</v>
      </c>
      <c r="CT11" s="74">
        <f>(CW11+CX11)/(CZ11+DA11)</f>
        <v>0.96358737857759535</v>
      </c>
      <c r="CU11" s="77">
        <v>18</v>
      </c>
      <c r="CV11" s="78">
        <v>8.0108391608391614</v>
      </c>
      <c r="CW11" s="78">
        <v>144.26900000000001</v>
      </c>
      <c r="CX11" s="78">
        <v>77.834999999999994</v>
      </c>
      <c r="CY11" s="78">
        <v>8.51048951048951</v>
      </c>
      <c r="CZ11" s="78">
        <v>149.22399999999999</v>
      </c>
      <c r="DA11" s="78">
        <v>81.272999999999996</v>
      </c>
      <c r="DB11" s="79">
        <v>46378.111587982821</v>
      </c>
      <c r="DC11" s="80">
        <v>16.291666666666668</v>
      </c>
      <c r="DD11" s="81">
        <v>0.33333333333333331</v>
      </c>
      <c r="DE11" s="82">
        <v>20.97</v>
      </c>
      <c r="DF11" s="82">
        <v>0.56000000000000005</v>
      </c>
      <c r="DG11" s="83">
        <v>18.600000000000001</v>
      </c>
      <c r="DH11" s="83">
        <v>21</v>
      </c>
      <c r="DI11" s="83">
        <v>19.899999999999999</v>
      </c>
      <c r="DJ11" s="83">
        <v>20.6</v>
      </c>
      <c r="DK11" s="83">
        <v>20.3</v>
      </c>
      <c r="DL11" s="84">
        <v>14</v>
      </c>
      <c r="DM11" s="69">
        <v>1252754.77</v>
      </c>
      <c r="DN11" s="69">
        <v>11826.92</v>
      </c>
      <c r="DO11" s="69">
        <v>0</v>
      </c>
      <c r="DP11" s="69">
        <v>72776.259999999995</v>
      </c>
      <c r="DQ11" s="69">
        <v>159086.5</v>
      </c>
      <c r="DR11" s="69">
        <v>88728.46</v>
      </c>
      <c r="DS11" s="69">
        <v>0</v>
      </c>
      <c r="DT11" s="69">
        <v>76730.929999999993</v>
      </c>
      <c r="DU11" s="69">
        <v>0</v>
      </c>
      <c r="DV11" s="69">
        <v>46702.43</v>
      </c>
      <c r="DW11" s="69">
        <v>0</v>
      </c>
      <c r="DX11" s="69">
        <v>0</v>
      </c>
      <c r="DY11" s="69">
        <v>0</v>
      </c>
      <c r="DZ11" s="69">
        <v>97237.56</v>
      </c>
      <c r="EA11" s="69">
        <v>349858.39</v>
      </c>
      <c r="EB11" s="69">
        <v>841.73</v>
      </c>
      <c r="EC11" s="69">
        <v>0</v>
      </c>
      <c r="ED11" s="69">
        <v>21519.43</v>
      </c>
      <c r="EE11" s="69">
        <v>37155.11</v>
      </c>
      <c r="EF11" s="69">
        <v>29869.360000000001</v>
      </c>
      <c r="EG11" s="69">
        <v>0</v>
      </c>
      <c r="EH11" s="69">
        <v>23992.06</v>
      </c>
      <c r="EI11" s="69">
        <v>0</v>
      </c>
      <c r="EJ11" s="69">
        <v>19627.11</v>
      </c>
      <c r="EK11" s="69">
        <v>0</v>
      </c>
      <c r="EL11" s="69">
        <v>0</v>
      </c>
      <c r="EM11" s="69">
        <v>0</v>
      </c>
      <c r="EN11" s="69">
        <v>12152.73</v>
      </c>
      <c r="EO11" s="69">
        <v>131109.31</v>
      </c>
      <c r="EP11" s="69">
        <v>17865</v>
      </c>
      <c r="EQ11" s="69">
        <v>0</v>
      </c>
      <c r="ER11" s="69">
        <v>96217.239999999991</v>
      </c>
      <c r="ES11" s="69">
        <v>20383.449999999997</v>
      </c>
      <c r="ET11" s="69">
        <v>1558.59</v>
      </c>
      <c r="EU11" s="69">
        <v>35153.4</v>
      </c>
      <c r="EV11" s="69">
        <v>146076.5</v>
      </c>
      <c r="EW11" s="69">
        <v>37630.959999999999</v>
      </c>
      <c r="EX11" s="69">
        <v>69327.91</v>
      </c>
      <c r="EY11" s="69">
        <v>0</v>
      </c>
      <c r="EZ11" s="69">
        <v>0</v>
      </c>
      <c r="FA11" s="69">
        <v>0</v>
      </c>
      <c r="FB11" s="69">
        <v>53634.23</v>
      </c>
      <c r="FC11" s="69">
        <v>194071.24000000002</v>
      </c>
      <c r="FD11" s="69">
        <v>951.79</v>
      </c>
      <c r="FE11" s="69">
        <v>0</v>
      </c>
      <c r="FF11" s="69">
        <v>3558.6</v>
      </c>
      <c r="FG11" s="69">
        <v>5861.92</v>
      </c>
      <c r="FH11" s="69">
        <v>16069.73</v>
      </c>
      <c r="FI11" s="69">
        <v>8813.2800000000007</v>
      </c>
      <c r="FJ11" s="69">
        <v>28926.06</v>
      </c>
      <c r="FK11" s="69">
        <v>1460.57</v>
      </c>
      <c r="FL11" s="69">
        <v>73715.850000000006</v>
      </c>
      <c r="FM11" s="69">
        <v>0</v>
      </c>
      <c r="FN11" s="69">
        <v>0</v>
      </c>
      <c r="FO11" s="69">
        <v>0</v>
      </c>
      <c r="FP11" s="69">
        <v>54584.71</v>
      </c>
      <c r="FQ11" s="69">
        <v>71233.39</v>
      </c>
      <c r="FR11" s="69">
        <v>0</v>
      </c>
      <c r="FS11" s="69">
        <v>0</v>
      </c>
      <c r="FT11" s="69">
        <v>1027.47</v>
      </c>
      <c r="FU11" s="69">
        <v>0</v>
      </c>
      <c r="FV11" s="69">
        <v>0</v>
      </c>
      <c r="FW11" s="69">
        <v>278006.43</v>
      </c>
      <c r="FX11" s="69">
        <v>6975</v>
      </c>
      <c r="FY11" s="69">
        <v>0</v>
      </c>
      <c r="FZ11" s="69">
        <v>0</v>
      </c>
      <c r="GA11" s="69">
        <v>0</v>
      </c>
      <c r="GB11" s="69">
        <v>0</v>
      </c>
      <c r="GC11" s="69">
        <v>0</v>
      </c>
      <c r="GD11" s="69">
        <v>11713</v>
      </c>
      <c r="GE11" s="69">
        <v>0</v>
      </c>
      <c r="GF11" s="69">
        <v>0</v>
      </c>
      <c r="GG11" s="69">
        <v>0</v>
      </c>
      <c r="GH11" s="69">
        <v>0</v>
      </c>
      <c r="GI11" s="69">
        <v>3794.5</v>
      </c>
      <c r="GJ11" s="69">
        <v>969.63</v>
      </c>
      <c r="GK11" s="69">
        <v>0</v>
      </c>
      <c r="GL11" s="69">
        <v>43283.8</v>
      </c>
      <c r="GM11" s="69">
        <v>0</v>
      </c>
      <c r="GN11" s="69">
        <v>2965.5</v>
      </c>
      <c r="GO11" s="69">
        <v>0</v>
      </c>
      <c r="GP11" s="69">
        <v>0</v>
      </c>
      <c r="GQ11" s="69">
        <v>-0.05</v>
      </c>
      <c r="GR11" s="69">
        <v>0</v>
      </c>
    </row>
    <row r="12" spans="1:201" s="28" customFormat="1" ht="18" customHeight="1" x14ac:dyDescent="0.2">
      <c r="A12" s="64">
        <v>49001</v>
      </c>
      <c r="B12" s="65" t="s">
        <v>148</v>
      </c>
      <c r="C12" s="65" t="s">
        <v>475</v>
      </c>
      <c r="D12" s="66">
        <v>54.195852054687499</v>
      </c>
      <c r="E12" s="67" t="s">
        <v>149</v>
      </c>
      <c r="F12" s="68">
        <v>560</v>
      </c>
      <c r="G12" s="69">
        <v>930826.29</v>
      </c>
      <c r="H12" s="69">
        <v>14441.36</v>
      </c>
      <c r="I12" s="69">
        <v>2788590.35</v>
      </c>
      <c r="J12" s="69">
        <v>407197</v>
      </c>
      <c r="K12" s="69">
        <v>919403.04</v>
      </c>
      <c r="L12" s="69">
        <v>0</v>
      </c>
      <c r="M12" s="69">
        <v>0</v>
      </c>
      <c r="N12" s="69">
        <v>0</v>
      </c>
      <c r="O12" s="69">
        <v>426868.01</v>
      </c>
      <c r="P12" s="69">
        <v>0</v>
      </c>
      <c r="Q12" s="69">
        <v>183526</v>
      </c>
      <c r="R12" s="69">
        <v>112886</v>
      </c>
      <c r="S12" s="70">
        <v>2658556</v>
      </c>
      <c r="T12" s="70">
        <v>0</v>
      </c>
      <c r="U12" s="70">
        <v>183526</v>
      </c>
      <c r="V12" s="70">
        <v>0</v>
      </c>
      <c r="W12" s="70">
        <v>61130</v>
      </c>
      <c r="X12" s="69">
        <v>2358593.46</v>
      </c>
      <c r="Y12" s="69">
        <v>0</v>
      </c>
      <c r="Z12" s="69">
        <v>0</v>
      </c>
      <c r="AA12" s="69">
        <v>135197.99</v>
      </c>
      <c r="AB12" s="69">
        <v>0</v>
      </c>
      <c r="AC12" s="69">
        <v>0</v>
      </c>
      <c r="AD12" s="69">
        <v>404395.39</v>
      </c>
      <c r="AE12" s="69">
        <v>8927.58</v>
      </c>
      <c r="AF12" s="69">
        <v>0</v>
      </c>
      <c r="AG12" s="69">
        <v>365779.71</v>
      </c>
      <c r="AH12" s="69">
        <v>482928.72000000003</v>
      </c>
      <c r="AI12" s="69">
        <v>109760.02</v>
      </c>
      <c r="AJ12" s="69">
        <v>0</v>
      </c>
      <c r="AK12" s="69">
        <v>445118.34</v>
      </c>
      <c r="AL12" s="69">
        <v>249426.61</v>
      </c>
      <c r="AM12" s="69">
        <v>302.75</v>
      </c>
      <c r="AN12" s="69">
        <v>0</v>
      </c>
      <c r="AO12" s="69">
        <v>0</v>
      </c>
      <c r="AP12" s="69">
        <v>15855</v>
      </c>
      <c r="AQ12" s="69">
        <v>197121.03</v>
      </c>
      <c r="AR12" s="69">
        <v>6318.39</v>
      </c>
      <c r="AS12" s="69">
        <v>0</v>
      </c>
      <c r="AT12" s="69">
        <v>7250</v>
      </c>
      <c r="AU12" s="69">
        <v>284652.43</v>
      </c>
      <c r="AV12" s="69">
        <v>222507.92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22058.03</v>
      </c>
      <c r="BC12" s="69">
        <v>149346.26</v>
      </c>
      <c r="BD12" s="69">
        <v>51510.79</v>
      </c>
      <c r="BE12" s="69">
        <v>0</v>
      </c>
      <c r="BF12" s="69">
        <v>0</v>
      </c>
      <c r="BG12" s="69">
        <v>0</v>
      </c>
      <c r="BH12" s="69">
        <v>733.74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8477.6819309618131</v>
      </c>
      <c r="BO12" s="69">
        <v>1107666.77</v>
      </c>
      <c r="BP12" s="69">
        <v>713353.11</v>
      </c>
      <c r="BQ12" s="69">
        <v>136138.37</v>
      </c>
      <c r="BR12" s="69"/>
      <c r="BS12" s="69">
        <v>0</v>
      </c>
      <c r="BT12" s="69">
        <v>450687.53</v>
      </c>
      <c r="BU12" s="69">
        <v>-7445.91</v>
      </c>
      <c r="BV12" s="69">
        <v>451706.73</v>
      </c>
      <c r="BW12" s="69">
        <v>79116.56</v>
      </c>
      <c r="BX12" s="69">
        <v>454350</v>
      </c>
      <c r="BY12" s="69">
        <v>349358.19</v>
      </c>
      <c r="BZ12" s="69">
        <v>380294.34</v>
      </c>
      <c r="CA12" s="69">
        <v>108494.08</v>
      </c>
      <c r="CB12" s="71">
        <v>1.409</v>
      </c>
      <c r="CC12" s="71">
        <v>3.153</v>
      </c>
      <c r="CD12" s="71">
        <v>6.5250000000000004</v>
      </c>
      <c r="CE12" s="71">
        <v>1.67</v>
      </c>
      <c r="CF12" s="71">
        <v>2.68</v>
      </c>
      <c r="CG12" s="71">
        <v>1.7949999999999999</v>
      </c>
      <c r="CH12" s="72"/>
      <c r="CI12" s="70">
        <v>66771282</v>
      </c>
      <c r="CJ12" s="70">
        <v>155897353</v>
      </c>
      <c r="CK12" s="70">
        <v>32249718</v>
      </c>
      <c r="CL12" s="68">
        <v>60</v>
      </c>
      <c r="CM12" s="68">
        <v>599</v>
      </c>
      <c r="CN12" s="68">
        <v>117</v>
      </c>
      <c r="CO12" s="66">
        <v>561</v>
      </c>
      <c r="CP12" s="73">
        <v>7.7220077220077222E-3</v>
      </c>
      <c r="CQ12" s="74">
        <v>0.11964285714285715</v>
      </c>
      <c r="CR12" s="75">
        <f>CL12/CM12</f>
        <v>0.1001669449081803</v>
      </c>
      <c r="CS12" s="76">
        <f>CM12/(DE12+DF12)</f>
        <v>16.246270680770277</v>
      </c>
      <c r="CT12" s="74">
        <f>(CW12+CX12)/(CZ12+DA12)</f>
        <v>0.95369272774520575</v>
      </c>
      <c r="CU12" s="77">
        <v>36</v>
      </c>
      <c r="CV12" s="78">
        <v>37.795597165991907</v>
      </c>
      <c r="CW12" s="78">
        <v>376.96699999999998</v>
      </c>
      <c r="CX12" s="78">
        <v>158.85</v>
      </c>
      <c r="CY12" s="78">
        <v>38.763157894736842</v>
      </c>
      <c r="CZ12" s="78">
        <v>392.55700000000002</v>
      </c>
      <c r="DA12" s="78">
        <v>169.27700000000002</v>
      </c>
      <c r="DB12" s="79">
        <v>49234.065636018451</v>
      </c>
      <c r="DC12" s="80">
        <v>13.473684210526315</v>
      </c>
      <c r="DD12" s="81">
        <v>0.28947368421052633</v>
      </c>
      <c r="DE12" s="82">
        <v>36.869999999999997</v>
      </c>
      <c r="DF12" s="82">
        <v>0</v>
      </c>
      <c r="DG12" s="83">
        <v>22.2</v>
      </c>
      <c r="DH12" s="83">
        <v>22.6</v>
      </c>
      <c r="DI12" s="83">
        <v>23.2</v>
      </c>
      <c r="DJ12" s="83">
        <v>22.9</v>
      </c>
      <c r="DK12" s="83">
        <v>22.9</v>
      </c>
      <c r="DL12" s="84">
        <v>19</v>
      </c>
      <c r="DM12" s="69">
        <v>2031052.7</v>
      </c>
      <c r="DN12" s="69">
        <v>80405.289999999994</v>
      </c>
      <c r="DO12" s="69">
        <v>0</v>
      </c>
      <c r="DP12" s="69">
        <v>325193</v>
      </c>
      <c r="DQ12" s="69">
        <v>387005.87</v>
      </c>
      <c r="DR12" s="69">
        <v>84294.52</v>
      </c>
      <c r="DS12" s="69">
        <v>0</v>
      </c>
      <c r="DT12" s="69">
        <v>123403.83</v>
      </c>
      <c r="DU12" s="69">
        <v>69817.48000000001</v>
      </c>
      <c r="DV12" s="69">
        <v>25882.639999999999</v>
      </c>
      <c r="DW12" s="69">
        <v>6782</v>
      </c>
      <c r="DX12" s="69">
        <v>0</v>
      </c>
      <c r="DY12" s="69">
        <v>0</v>
      </c>
      <c r="DZ12" s="69">
        <v>127334.03</v>
      </c>
      <c r="EA12" s="69">
        <v>520806.63</v>
      </c>
      <c r="EB12" s="69">
        <v>21949.35</v>
      </c>
      <c r="EC12" s="69">
        <v>0</v>
      </c>
      <c r="ED12" s="69">
        <v>93736.62</v>
      </c>
      <c r="EE12" s="69">
        <v>85068.91</v>
      </c>
      <c r="EF12" s="69">
        <v>10930.06</v>
      </c>
      <c r="EG12" s="69">
        <v>0</v>
      </c>
      <c r="EH12" s="69">
        <v>42842.64</v>
      </c>
      <c r="EI12" s="69">
        <v>25426.37</v>
      </c>
      <c r="EJ12" s="69">
        <v>8218.0300000000007</v>
      </c>
      <c r="EK12" s="69">
        <v>925.7</v>
      </c>
      <c r="EL12" s="69">
        <v>0</v>
      </c>
      <c r="EM12" s="69">
        <v>0</v>
      </c>
      <c r="EN12" s="69">
        <v>17271.239999999998</v>
      </c>
      <c r="EO12" s="69">
        <v>101147.75</v>
      </c>
      <c r="EP12" s="69">
        <v>0</v>
      </c>
      <c r="EQ12" s="69">
        <v>0</v>
      </c>
      <c r="ER12" s="69">
        <v>92786.52</v>
      </c>
      <c r="ES12" s="69">
        <v>27600.29</v>
      </c>
      <c r="ET12" s="69">
        <v>9933.42</v>
      </c>
      <c r="EU12" s="69">
        <v>22172</v>
      </c>
      <c r="EV12" s="69">
        <v>193418.64</v>
      </c>
      <c r="EW12" s="69">
        <v>12723.4</v>
      </c>
      <c r="EX12" s="69">
        <v>331028.67</v>
      </c>
      <c r="EY12" s="69">
        <v>0</v>
      </c>
      <c r="EZ12" s="69">
        <v>0</v>
      </c>
      <c r="FA12" s="69">
        <v>0</v>
      </c>
      <c r="FB12" s="69">
        <v>32806.14</v>
      </c>
      <c r="FC12" s="69">
        <v>243305.06</v>
      </c>
      <c r="FD12" s="69">
        <v>19.920000000000002</v>
      </c>
      <c r="FE12" s="69">
        <v>0</v>
      </c>
      <c r="FF12" s="69">
        <v>4895.83</v>
      </c>
      <c r="FG12" s="69">
        <v>13823.890000000001</v>
      </c>
      <c r="FH12" s="69">
        <v>10850.8</v>
      </c>
      <c r="FI12" s="69">
        <v>0</v>
      </c>
      <c r="FJ12" s="69">
        <v>49185.29</v>
      </c>
      <c r="FK12" s="69">
        <v>38076.1</v>
      </c>
      <c r="FL12" s="69">
        <v>14368.77</v>
      </c>
      <c r="FM12" s="69">
        <v>1104.98</v>
      </c>
      <c r="FN12" s="69">
        <v>0</v>
      </c>
      <c r="FO12" s="69">
        <v>0</v>
      </c>
      <c r="FP12" s="69">
        <v>39776.949999999997</v>
      </c>
      <c r="FQ12" s="69">
        <v>0</v>
      </c>
      <c r="FR12" s="69">
        <v>0</v>
      </c>
      <c r="FS12" s="69">
        <v>0</v>
      </c>
      <c r="FT12" s="69">
        <v>4328.3900000000003</v>
      </c>
      <c r="FU12" s="69">
        <v>0</v>
      </c>
      <c r="FV12" s="69">
        <v>0</v>
      </c>
      <c r="FW12" s="69">
        <v>284652.43</v>
      </c>
      <c r="FX12" s="69">
        <v>203995.08</v>
      </c>
      <c r="FY12" s="69">
        <v>94349</v>
      </c>
      <c r="FZ12" s="69">
        <v>0</v>
      </c>
      <c r="GA12" s="69">
        <v>0</v>
      </c>
      <c r="GB12" s="69">
        <v>0</v>
      </c>
      <c r="GC12" s="69">
        <v>0</v>
      </c>
      <c r="GD12" s="69">
        <v>0</v>
      </c>
      <c r="GE12" s="69">
        <v>1874.7</v>
      </c>
      <c r="GF12" s="69">
        <v>0</v>
      </c>
      <c r="GG12" s="69">
        <v>0</v>
      </c>
      <c r="GH12" s="69">
        <v>504</v>
      </c>
      <c r="GI12" s="69">
        <v>20940.55</v>
      </c>
      <c r="GJ12" s="69">
        <v>1001.22</v>
      </c>
      <c r="GK12" s="69">
        <v>0</v>
      </c>
      <c r="GL12" s="69">
        <v>54780.78</v>
      </c>
      <c r="GM12" s="69">
        <v>9768</v>
      </c>
      <c r="GN12" s="69">
        <v>1098.98</v>
      </c>
      <c r="GO12" s="69">
        <v>6234.42</v>
      </c>
      <c r="GP12" s="69">
        <v>0</v>
      </c>
      <c r="GQ12" s="69">
        <v>797391.19</v>
      </c>
      <c r="GR12" s="69">
        <v>1990.7</v>
      </c>
    </row>
    <row r="13" spans="1:201" s="28" customFormat="1" ht="18" customHeight="1" x14ac:dyDescent="0.2">
      <c r="A13" s="64">
        <v>9001</v>
      </c>
      <c r="B13" s="65" t="s">
        <v>26</v>
      </c>
      <c r="C13" s="65" t="s">
        <v>407</v>
      </c>
      <c r="D13" s="66">
        <v>954.27877804531261</v>
      </c>
      <c r="E13" s="67" t="s">
        <v>27</v>
      </c>
      <c r="F13" s="68">
        <v>1346</v>
      </c>
      <c r="G13" s="69">
        <v>2961565.92</v>
      </c>
      <c r="H13" s="69">
        <v>123150.96</v>
      </c>
      <c r="I13" s="69">
        <v>5814578.5300000003</v>
      </c>
      <c r="J13" s="69">
        <v>1679603.77</v>
      </c>
      <c r="K13" s="69">
        <v>1984581.2</v>
      </c>
      <c r="L13" s="69">
        <v>0</v>
      </c>
      <c r="M13" s="69">
        <v>0</v>
      </c>
      <c r="N13" s="69">
        <v>238085</v>
      </c>
      <c r="O13" s="69">
        <v>1146002.21</v>
      </c>
      <c r="P13" s="69">
        <v>0</v>
      </c>
      <c r="Q13" s="69">
        <v>821016</v>
      </c>
      <c r="R13" s="69">
        <v>468366</v>
      </c>
      <c r="S13" s="70">
        <v>5624660</v>
      </c>
      <c r="T13" s="70">
        <v>0</v>
      </c>
      <c r="U13" s="70">
        <v>771016</v>
      </c>
      <c r="V13" s="70">
        <v>50000</v>
      </c>
      <c r="W13" s="70">
        <v>60856</v>
      </c>
      <c r="X13" s="69">
        <v>6420730.4000000004</v>
      </c>
      <c r="Y13" s="69">
        <v>0</v>
      </c>
      <c r="Z13" s="69">
        <v>0</v>
      </c>
      <c r="AA13" s="69">
        <v>285885.64</v>
      </c>
      <c r="AB13" s="69">
        <v>0</v>
      </c>
      <c r="AC13" s="69">
        <v>0</v>
      </c>
      <c r="AD13" s="69">
        <v>1758079.58</v>
      </c>
      <c r="AE13" s="69">
        <v>96303.54</v>
      </c>
      <c r="AF13" s="69">
        <v>0</v>
      </c>
      <c r="AG13" s="69">
        <v>962088.24</v>
      </c>
      <c r="AH13" s="69">
        <v>1105116.8499999999</v>
      </c>
      <c r="AI13" s="69">
        <v>284035.46999999997</v>
      </c>
      <c r="AJ13" s="69">
        <v>0</v>
      </c>
      <c r="AK13" s="69">
        <v>1338904.98</v>
      </c>
      <c r="AL13" s="69">
        <v>248558.07</v>
      </c>
      <c r="AM13" s="69">
        <v>50562.86</v>
      </c>
      <c r="AN13" s="69">
        <v>16981.900000000001</v>
      </c>
      <c r="AO13" s="69">
        <v>633.34</v>
      </c>
      <c r="AP13" s="69">
        <v>0</v>
      </c>
      <c r="AQ13" s="69">
        <v>432133.35</v>
      </c>
      <c r="AR13" s="69">
        <v>14808.49</v>
      </c>
      <c r="AS13" s="69">
        <v>1910.4</v>
      </c>
      <c r="AT13" s="69">
        <v>8304.94</v>
      </c>
      <c r="AU13" s="69">
        <v>587130.04</v>
      </c>
      <c r="AV13" s="69">
        <v>20631.400000000001</v>
      </c>
      <c r="AW13" s="69">
        <v>20510</v>
      </c>
      <c r="AX13" s="69">
        <v>95402.48</v>
      </c>
      <c r="AY13" s="69">
        <v>0</v>
      </c>
      <c r="AZ13" s="69">
        <v>0</v>
      </c>
      <c r="BA13" s="69">
        <v>521750.49</v>
      </c>
      <c r="BB13" s="69">
        <v>64088.22</v>
      </c>
      <c r="BC13" s="69">
        <v>433648.11</v>
      </c>
      <c r="BD13" s="69">
        <v>138778.42000000001</v>
      </c>
      <c r="BE13" s="69">
        <v>0</v>
      </c>
      <c r="BF13" s="69">
        <v>0</v>
      </c>
      <c r="BG13" s="69">
        <v>0</v>
      </c>
      <c r="BH13" s="69">
        <v>20064.080000000002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9829.2682815786538</v>
      </c>
      <c r="BO13" s="69">
        <v>1702164.54</v>
      </c>
      <c r="BP13" s="69">
        <v>4270550.28</v>
      </c>
      <c r="BQ13" s="69">
        <v>167051.38</v>
      </c>
      <c r="BR13" s="69"/>
      <c r="BS13" s="69">
        <v>0</v>
      </c>
      <c r="BT13" s="69">
        <v>41504.65</v>
      </c>
      <c r="BU13" s="69">
        <v>0</v>
      </c>
      <c r="BV13" s="69">
        <v>939255.62</v>
      </c>
      <c r="BW13" s="69">
        <v>420</v>
      </c>
      <c r="BX13" s="69">
        <v>42750</v>
      </c>
      <c r="BY13" s="69">
        <v>0</v>
      </c>
      <c r="BZ13" s="69">
        <v>828073.62</v>
      </c>
      <c r="CA13" s="69">
        <v>138.19999999999999</v>
      </c>
      <c r="CB13" s="71">
        <v>1.409</v>
      </c>
      <c r="CC13" s="71">
        <v>3.153</v>
      </c>
      <c r="CD13" s="71">
        <v>6.5250000000000004</v>
      </c>
      <c r="CE13" s="71">
        <v>1.67</v>
      </c>
      <c r="CF13" s="71">
        <v>2.911</v>
      </c>
      <c r="CG13" s="71">
        <v>0</v>
      </c>
      <c r="CH13" s="72"/>
      <c r="CI13" s="70">
        <v>98278964</v>
      </c>
      <c r="CJ13" s="70">
        <v>404063747</v>
      </c>
      <c r="CK13" s="70">
        <v>201411591</v>
      </c>
      <c r="CL13" s="68">
        <v>243</v>
      </c>
      <c r="CM13" s="68">
        <v>1346</v>
      </c>
      <c r="CN13" s="68">
        <v>63</v>
      </c>
      <c r="CO13" s="66">
        <v>1343.16</v>
      </c>
      <c r="CP13" s="73">
        <v>1.5151515151515152E-2</v>
      </c>
      <c r="CQ13" s="74">
        <v>0.23625557206537889</v>
      </c>
      <c r="CR13" s="75">
        <f>CL13/CM13</f>
        <v>0.18053491827637444</v>
      </c>
      <c r="CS13" s="76">
        <f>CM13/(DE13+DF13)</f>
        <v>13.095933060906789</v>
      </c>
      <c r="CT13" s="74">
        <f>(CW13+CX13)/(CZ13+DA13)</f>
        <v>0.93532890603421848</v>
      </c>
      <c r="CU13" s="77">
        <v>100</v>
      </c>
      <c r="CV13" s="78">
        <v>0</v>
      </c>
      <c r="CW13" s="78">
        <v>832.19700000000012</v>
      </c>
      <c r="CX13" s="78">
        <v>400.45799999999991</v>
      </c>
      <c r="CY13" s="78">
        <v>0</v>
      </c>
      <c r="CZ13" s="78">
        <v>887.36500000000012</v>
      </c>
      <c r="DA13" s="78">
        <v>430.51900000000001</v>
      </c>
      <c r="DB13" s="79">
        <v>46520.96710449503</v>
      </c>
      <c r="DC13" s="80">
        <v>13.300970873786408</v>
      </c>
      <c r="DD13" s="81">
        <v>0.33980582524271846</v>
      </c>
      <c r="DE13" s="82">
        <v>102.78000000000002</v>
      </c>
      <c r="DF13" s="82">
        <v>0</v>
      </c>
      <c r="DG13" s="83">
        <v>20.399999999999999</v>
      </c>
      <c r="DH13" s="83">
        <v>20.8</v>
      </c>
      <c r="DI13" s="83">
        <v>22</v>
      </c>
      <c r="DJ13" s="83">
        <v>20.8</v>
      </c>
      <c r="DK13" s="83">
        <v>21</v>
      </c>
      <c r="DL13" s="84">
        <v>41</v>
      </c>
      <c r="DM13" s="69">
        <v>5629567.1699999999</v>
      </c>
      <c r="DN13" s="69">
        <v>67767.740000000005</v>
      </c>
      <c r="DO13" s="69">
        <v>0</v>
      </c>
      <c r="DP13" s="69">
        <v>378077.53</v>
      </c>
      <c r="DQ13" s="69">
        <v>812198.8899999999</v>
      </c>
      <c r="DR13" s="69">
        <v>183344.21</v>
      </c>
      <c r="DS13" s="69">
        <v>0</v>
      </c>
      <c r="DT13" s="69">
        <v>377425.66</v>
      </c>
      <c r="DU13" s="69">
        <v>149325.07</v>
      </c>
      <c r="DV13" s="69">
        <v>55437.06</v>
      </c>
      <c r="DW13" s="69">
        <v>7500</v>
      </c>
      <c r="DX13" s="69">
        <v>0</v>
      </c>
      <c r="DY13" s="69">
        <v>0</v>
      </c>
      <c r="DZ13" s="69">
        <v>204715.64</v>
      </c>
      <c r="EA13" s="69">
        <v>1720047.26</v>
      </c>
      <c r="EB13" s="69">
        <v>25432.35</v>
      </c>
      <c r="EC13" s="69">
        <v>0</v>
      </c>
      <c r="ED13" s="69">
        <v>128578.24000000001</v>
      </c>
      <c r="EE13" s="69">
        <v>309358.25</v>
      </c>
      <c r="EF13" s="69">
        <v>71569.34</v>
      </c>
      <c r="EG13" s="69">
        <v>0</v>
      </c>
      <c r="EH13" s="69">
        <v>127210.78</v>
      </c>
      <c r="EI13" s="69">
        <v>34551.229999999996</v>
      </c>
      <c r="EJ13" s="69">
        <v>10548.31</v>
      </c>
      <c r="EK13" s="69">
        <v>1023.54</v>
      </c>
      <c r="EL13" s="69">
        <v>633.34</v>
      </c>
      <c r="EM13" s="69">
        <v>0</v>
      </c>
      <c r="EN13" s="69">
        <v>25619.469999999998</v>
      </c>
      <c r="EO13" s="69">
        <v>343293.89</v>
      </c>
      <c r="EP13" s="69">
        <v>1186.58</v>
      </c>
      <c r="EQ13" s="69">
        <v>0</v>
      </c>
      <c r="ER13" s="69">
        <v>856255.78</v>
      </c>
      <c r="ES13" s="69">
        <v>74699.699999999983</v>
      </c>
      <c r="ET13" s="69">
        <v>16387.21</v>
      </c>
      <c r="EU13" s="69">
        <v>196660.19</v>
      </c>
      <c r="EV13" s="69">
        <v>555923.5</v>
      </c>
      <c r="EW13" s="69">
        <v>30195.61</v>
      </c>
      <c r="EX13" s="69">
        <v>743738.41</v>
      </c>
      <c r="EY13" s="69">
        <v>7500</v>
      </c>
      <c r="EZ13" s="69">
        <v>0</v>
      </c>
      <c r="FA13" s="69">
        <v>0</v>
      </c>
      <c r="FB13" s="69">
        <v>130140.02</v>
      </c>
      <c r="FC13" s="69">
        <v>539853.78999999992</v>
      </c>
      <c r="FD13" s="69">
        <v>1916.87</v>
      </c>
      <c r="FE13" s="69">
        <v>0</v>
      </c>
      <c r="FF13" s="69">
        <v>30948.2</v>
      </c>
      <c r="FG13" s="69">
        <v>29086.98</v>
      </c>
      <c r="FH13" s="69">
        <v>11449.79</v>
      </c>
      <c r="FI13" s="69">
        <v>0</v>
      </c>
      <c r="FJ13" s="69">
        <v>101604.44</v>
      </c>
      <c r="FK13" s="69">
        <v>36767.240000000005</v>
      </c>
      <c r="FL13" s="69">
        <v>104732.9</v>
      </c>
      <c r="FM13" s="69">
        <v>1096.56</v>
      </c>
      <c r="FN13" s="69">
        <v>0</v>
      </c>
      <c r="FO13" s="69">
        <v>0</v>
      </c>
      <c r="FP13" s="69">
        <v>105501.44</v>
      </c>
      <c r="FQ13" s="69">
        <v>230324.25</v>
      </c>
      <c r="FR13" s="69">
        <v>0</v>
      </c>
      <c r="FS13" s="69">
        <v>0</v>
      </c>
      <c r="FT13" s="69">
        <v>14102.09</v>
      </c>
      <c r="FU13" s="69">
        <v>1388</v>
      </c>
      <c r="FV13" s="69">
        <v>2776</v>
      </c>
      <c r="FW13" s="69">
        <v>390439.85</v>
      </c>
      <c r="FX13" s="69">
        <v>14417</v>
      </c>
      <c r="FY13" s="69">
        <v>18510</v>
      </c>
      <c r="FZ13" s="69">
        <v>47806.879999999997</v>
      </c>
      <c r="GA13" s="69">
        <v>0</v>
      </c>
      <c r="GB13" s="69">
        <v>0</v>
      </c>
      <c r="GC13" s="69">
        <v>0</v>
      </c>
      <c r="GD13" s="69">
        <v>28395</v>
      </c>
      <c r="GE13" s="69">
        <v>1609.26</v>
      </c>
      <c r="GF13" s="69">
        <v>0</v>
      </c>
      <c r="GG13" s="69">
        <v>0</v>
      </c>
      <c r="GH13" s="69">
        <v>2583</v>
      </c>
      <c r="GI13" s="69">
        <v>19073.849999999999</v>
      </c>
      <c r="GJ13" s="69">
        <v>6813.86</v>
      </c>
      <c r="GK13" s="69">
        <v>30</v>
      </c>
      <c r="GL13" s="69">
        <v>182955</v>
      </c>
      <c r="GM13" s="69">
        <v>19783</v>
      </c>
      <c r="GN13" s="69">
        <v>11775.4</v>
      </c>
      <c r="GO13" s="69">
        <v>0</v>
      </c>
      <c r="GP13" s="69">
        <v>0</v>
      </c>
      <c r="GQ13" s="69">
        <v>564500.49</v>
      </c>
      <c r="GR13" s="69">
        <v>1850</v>
      </c>
    </row>
    <row r="14" spans="1:201" s="28" customFormat="1" ht="18" customHeight="1" x14ac:dyDescent="0.2">
      <c r="A14" s="64">
        <v>3001</v>
      </c>
      <c r="B14" s="65" t="s">
        <v>7</v>
      </c>
      <c r="C14" s="65" t="s">
        <v>396</v>
      </c>
      <c r="D14" s="66">
        <v>1190.2980974984375</v>
      </c>
      <c r="E14" s="67" t="s">
        <v>8</v>
      </c>
      <c r="F14" s="68">
        <v>500</v>
      </c>
      <c r="G14" s="69">
        <v>1009787.01</v>
      </c>
      <c r="H14" s="69">
        <v>58102.6</v>
      </c>
      <c r="I14" s="69">
        <v>2680058.2000000002</v>
      </c>
      <c r="J14" s="69">
        <v>1889884.62</v>
      </c>
      <c r="K14" s="69">
        <v>0</v>
      </c>
      <c r="L14" s="69">
        <v>0</v>
      </c>
      <c r="M14" s="69">
        <v>0</v>
      </c>
      <c r="N14" s="69">
        <v>1188168</v>
      </c>
      <c r="O14" s="69">
        <v>415460.54</v>
      </c>
      <c r="P14" s="69">
        <v>0</v>
      </c>
      <c r="Q14" s="69">
        <v>217746</v>
      </c>
      <c r="R14" s="69">
        <v>167923</v>
      </c>
      <c r="S14" s="70">
        <v>2607833</v>
      </c>
      <c r="T14" s="70">
        <v>0</v>
      </c>
      <c r="U14" s="70">
        <v>217746</v>
      </c>
      <c r="V14" s="70">
        <v>0</v>
      </c>
      <c r="W14" s="70">
        <v>59786</v>
      </c>
      <c r="X14" s="69">
        <v>2925695.78</v>
      </c>
      <c r="Y14" s="69">
        <v>12789.36</v>
      </c>
      <c r="Z14" s="69">
        <v>0</v>
      </c>
      <c r="AA14" s="69">
        <v>159826.73000000001</v>
      </c>
      <c r="AB14" s="69">
        <v>0</v>
      </c>
      <c r="AC14" s="69">
        <v>0</v>
      </c>
      <c r="AD14" s="69">
        <v>640507.19999999995</v>
      </c>
      <c r="AE14" s="69">
        <v>38367.980000000003</v>
      </c>
      <c r="AF14" s="69">
        <v>0</v>
      </c>
      <c r="AG14" s="69">
        <v>419432.86</v>
      </c>
      <c r="AH14" s="69">
        <v>852637.53</v>
      </c>
      <c r="AI14" s="69">
        <v>255768.59</v>
      </c>
      <c r="AJ14" s="69">
        <v>0</v>
      </c>
      <c r="AK14" s="69">
        <v>1064854.52</v>
      </c>
      <c r="AL14" s="69">
        <v>200366.44</v>
      </c>
      <c r="AM14" s="69">
        <v>0</v>
      </c>
      <c r="AN14" s="69">
        <v>0</v>
      </c>
      <c r="AO14" s="69">
        <v>0</v>
      </c>
      <c r="AP14" s="69">
        <v>0</v>
      </c>
      <c r="AQ14" s="69">
        <v>217492.24</v>
      </c>
      <c r="AR14" s="69">
        <v>13162.58</v>
      </c>
      <c r="AS14" s="69">
        <v>0</v>
      </c>
      <c r="AT14" s="69">
        <v>1264.08</v>
      </c>
      <c r="AU14" s="69">
        <v>475336.76</v>
      </c>
      <c r="AV14" s="69">
        <v>986769.53</v>
      </c>
      <c r="AW14" s="69">
        <v>87103.16</v>
      </c>
      <c r="AX14" s="69">
        <v>71514.17</v>
      </c>
      <c r="AY14" s="69">
        <v>0</v>
      </c>
      <c r="AZ14" s="69">
        <v>0</v>
      </c>
      <c r="BA14" s="69">
        <v>0</v>
      </c>
      <c r="BB14" s="69">
        <v>34263.82</v>
      </c>
      <c r="BC14" s="69">
        <v>152437.66</v>
      </c>
      <c r="BD14" s="69">
        <v>70225.679999999993</v>
      </c>
      <c r="BE14" s="69">
        <v>0</v>
      </c>
      <c r="BF14" s="69">
        <v>0</v>
      </c>
      <c r="BG14" s="69">
        <v>0</v>
      </c>
      <c r="BH14" s="69">
        <v>576.24</v>
      </c>
      <c r="BI14" s="69">
        <v>79586.539999999994</v>
      </c>
      <c r="BJ14" s="69">
        <v>0</v>
      </c>
      <c r="BK14" s="69">
        <v>0</v>
      </c>
      <c r="BL14" s="69">
        <v>0</v>
      </c>
      <c r="BM14" s="69">
        <v>0</v>
      </c>
      <c r="BN14" s="69">
        <v>13820.690138618902</v>
      </c>
      <c r="BO14" s="69">
        <v>521186.05</v>
      </c>
      <c r="BP14" s="69">
        <v>186826.46</v>
      </c>
      <c r="BQ14" s="69">
        <v>21564.31</v>
      </c>
      <c r="BR14" s="69">
        <v>10779295.970000001</v>
      </c>
      <c r="BS14" s="69">
        <v>4377534.1900000004</v>
      </c>
      <c r="BT14" s="69">
        <v>0</v>
      </c>
      <c r="BU14" s="69">
        <v>0</v>
      </c>
      <c r="BV14" s="69">
        <v>367468.49</v>
      </c>
      <c r="BW14" s="69">
        <v>0</v>
      </c>
      <c r="BX14" s="69">
        <v>0</v>
      </c>
      <c r="BY14" s="69">
        <v>2922479.47</v>
      </c>
      <c r="BZ14" s="69">
        <v>344027.7</v>
      </c>
      <c r="CA14" s="69">
        <v>0</v>
      </c>
      <c r="CB14" s="71">
        <v>2.121</v>
      </c>
      <c r="CC14" s="71">
        <v>4.7460000000000004</v>
      </c>
      <c r="CD14" s="71">
        <v>9.822000000000001</v>
      </c>
      <c r="CE14" s="71">
        <v>1.67</v>
      </c>
      <c r="CF14" s="71">
        <v>0</v>
      </c>
      <c r="CG14" s="71">
        <v>0</v>
      </c>
      <c r="CH14" s="85" t="s">
        <v>551</v>
      </c>
      <c r="CI14" s="70">
        <v>198703604</v>
      </c>
      <c r="CJ14" s="70">
        <v>31983323</v>
      </c>
      <c r="CK14" s="70">
        <v>19167578</v>
      </c>
      <c r="CL14" s="68">
        <v>85</v>
      </c>
      <c r="CM14" s="68">
        <v>521</v>
      </c>
      <c r="CN14" s="68">
        <v>8</v>
      </c>
      <c r="CO14" s="66">
        <v>501</v>
      </c>
      <c r="CP14" s="73">
        <v>3.255813953488372E-2</v>
      </c>
      <c r="CQ14" s="74"/>
      <c r="CR14" s="75">
        <f>CL14/CM14</f>
        <v>0.16314779270633398</v>
      </c>
      <c r="CS14" s="76">
        <f>CM14/(DE14+DF14)</f>
        <v>12.074159907300102</v>
      </c>
      <c r="CT14" s="74">
        <f>(CW14+CX14)/(CZ14+DA14)</f>
        <v>0.86537975995713967</v>
      </c>
      <c r="CU14" s="77">
        <v>39</v>
      </c>
      <c r="CV14" s="78">
        <v>20.748843843843847</v>
      </c>
      <c r="CW14" s="78">
        <v>308.45500000000004</v>
      </c>
      <c r="CX14" s="78">
        <v>113.126</v>
      </c>
      <c r="CY14" s="78">
        <v>22.874624624624623</v>
      </c>
      <c r="CZ14" s="78">
        <v>348.31</v>
      </c>
      <c r="DA14" s="78">
        <v>138.85300000000001</v>
      </c>
      <c r="DB14" s="79">
        <v>47330.197010428696</v>
      </c>
      <c r="DC14" s="80">
        <v>13.244444444444444</v>
      </c>
      <c r="DD14" s="81">
        <v>0.15555555555555556</v>
      </c>
      <c r="DE14" s="82">
        <v>43.150000000000048</v>
      </c>
      <c r="DF14" s="82">
        <v>0</v>
      </c>
      <c r="DG14" s="83">
        <v>16.7</v>
      </c>
      <c r="DH14" s="83">
        <v>18.5</v>
      </c>
      <c r="DI14" s="83">
        <v>20.5</v>
      </c>
      <c r="DJ14" s="83">
        <v>19.7</v>
      </c>
      <c r="DK14" s="83">
        <v>19</v>
      </c>
      <c r="DL14" s="84">
        <v>23</v>
      </c>
      <c r="DM14" s="69">
        <v>2630713.0400000005</v>
      </c>
      <c r="DN14" s="69">
        <v>45145</v>
      </c>
      <c r="DO14" s="69">
        <v>0</v>
      </c>
      <c r="DP14" s="69">
        <v>310162.72000000003</v>
      </c>
      <c r="DQ14" s="69">
        <v>674806.9800000001</v>
      </c>
      <c r="DR14" s="69">
        <v>152743.62</v>
      </c>
      <c r="DS14" s="69">
        <v>0</v>
      </c>
      <c r="DT14" s="69">
        <v>250004.33</v>
      </c>
      <c r="DU14" s="69">
        <v>104680.87</v>
      </c>
      <c r="DV14" s="69">
        <v>84270.64</v>
      </c>
      <c r="DW14" s="69">
        <v>0</v>
      </c>
      <c r="DX14" s="69">
        <v>0</v>
      </c>
      <c r="DY14" s="69">
        <v>0</v>
      </c>
      <c r="DZ14" s="69">
        <v>131307.74</v>
      </c>
      <c r="EA14" s="69">
        <v>630069.98</v>
      </c>
      <c r="EB14" s="69">
        <v>6012.34</v>
      </c>
      <c r="EC14" s="69">
        <v>0</v>
      </c>
      <c r="ED14" s="69">
        <v>62476.34</v>
      </c>
      <c r="EE14" s="69">
        <v>166469.89999999997</v>
      </c>
      <c r="EF14" s="69">
        <v>50966.9</v>
      </c>
      <c r="EG14" s="69">
        <v>0</v>
      </c>
      <c r="EH14" s="69">
        <v>69409.009999999995</v>
      </c>
      <c r="EI14" s="69">
        <v>20488.150000000001</v>
      </c>
      <c r="EJ14" s="69">
        <v>22751.71</v>
      </c>
      <c r="EK14" s="69">
        <v>0</v>
      </c>
      <c r="EL14" s="69">
        <v>0</v>
      </c>
      <c r="EM14" s="69">
        <v>0</v>
      </c>
      <c r="EN14" s="69">
        <v>19604.870000000003</v>
      </c>
      <c r="EO14" s="69">
        <v>185532.61</v>
      </c>
      <c r="EP14" s="69">
        <v>0</v>
      </c>
      <c r="EQ14" s="69">
        <v>0</v>
      </c>
      <c r="ER14" s="69">
        <v>196132.1</v>
      </c>
      <c r="ES14" s="69">
        <v>71329.13</v>
      </c>
      <c r="ET14" s="69">
        <v>48718.04</v>
      </c>
      <c r="EU14" s="69">
        <v>445573.11</v>
      </c>
      <c r="EV14" s="69">
        <v>459419.69</v>
      </c>
      <c r="EW14" s="69">
        <v>9263.1999999999989</v>
      </c>
      <c r="EX14" s="69">
        <v>82014.86</v>
      </c>
      <c r="EY14" s="69">
        <v>0</v>
      </c>
      <c r="EZ14" s="69">
        <v>0</v>
      </c>
      <c r="FA14" s="69">
        <v>0</v>
      </c>
      <c r="FB14" s="69">
        <v>49479.929999999993</v>
      </c>
      <c r="FC14" s="69">
        <v>272275.82</v>
      </c>
      <c r="FD14" s="69">
        <v>0</v>
      </c>
      <c r="FE14" s="69">
        <v>0</v>
      </c>
      <c r="FF14" s="69">
        <v>12176.49</v>
      </c>
      <c r="FG14" s="69">
        <v>10257.199999999999</v>
      </c>
      <c r="FH14" s="69">
        <v>4604.1099999999997</v>
      </c>
      <c r="FI14" s="69">
        <v>8437.58</v>
      </c>
      <c r="FJ14" s="69">
        <v>203688.7</v>
      </c>
      <c r="FK14" s="69">
        <v>67098.62</v>
      </c>
      <c r="FL14" s="69">
        <v>228379.78</v>
      </c>
      <c r="FM14" s="69">
        <v>0</v>
      </c>
      <c r="FN14" s="69">
        <v>0</v>
      </c>
      <c r="FO14" s="69">
        <v>0</v>
      </c>
      <c r="FP14" s="69">
        <v>51363.519999999997</v>
      </c>
      <c r="FQ14" s="69">
        <v>7438.2599999999993</v>
      </c>
      <c r="FR14" s="69">
        <v>0</v>
      </c>
      <c r="FS14" s="69">
        <v>0</v>
      </c>
      <c r="FT14" s="69">
        <v>4085.45</v>
      </c>
      <c r="FU14" s="69">
        <v>0</v>
      </c>
      <c r="FV14" s="69">
        <v>0</v>
      </c>
      <c r="FW14" s="69">
        <v>2943805.54</v>
      </c>
      <c r="FX14" s="69">
        <v>891383.32</v>
      </c>
      <c r="FY14" s="69">
        <v>86515</v>
      </c>
      <c r="FZ14" s="69">
        <v>71514.17</v>
      </c>
      <c r="GA14" s="69">
        <v>0</v>
      </c>
      <c r="GB14" s="69">
        <v>0</v>
      </c>
      <c r="GC14" s="69">
        <v>0</v>
      </c>
      <c r="GD14" s="69">
        <v>0</v>
      </c>
      <c r="GE14" s="69">
        <v>0</v>
      </c>
      <c r="GF14" s="69">
        <v>0</v>
      </c>
      <c r="GG14" s="69">
        <v>0</v>
      </c>
      <c r="GH14" s="69">
        <v>0</v>
      </c>
      <c r="GI14" s="69">
        <v>0</v>
      </c>
      <c r="GJ14" s="69">
        <v>0</v>
      </c>
      <c r="GK14" s="69">
        <v>0</v>
      </c>
      <c r="GL14" s="69">
        <v>177719</v>
      </c>
      <c r="GM14" s="69">
        <v>0</v>
      </c>
      <c r="GN14" s="69">
        <v>6197.25</v>
      </c>
      <c r="GO14" s="69">
        <v>0</v>
      </c>
      <c r="GP14" s="69">
        <v>0</v>
      </c>
      <c r="GQ14" s="69">
        <v>0</v>
      </c>
      <c r="GR14" s="69">
        <v>0</v>
      </c>
    </row>
    <row r="15" spans="1:201" s="28" customFormat="1" ht="18" customHeight="1" x14ac:dyDescent="0.2">
      <c r="A15" s="64">
        <v>61002</v>
      </c>
      <c r="B15" s="65" t="s">
        <v>197</v>
      </c>
      <c r="C15" s="65" t="s">
        <v>549</v>
      </c>
      <c r="D15" s="66">
        <v>204.84815360624998</v>
      </c>
      <c r="E15" s="67" t="s">
        <v>196</v>
      </c>
      <c r="F15" s="68">
        <v>715</v>
      </c>
      <c r="G15" s="69">
        <v>2235580.94</v>
      </c>
      <c r="H15" s="69">
        <v>70003.06</v>
      </c>
      <c r="I15" s="69">
        <v>3048899.94</v>
      </c>
      <c r="J15" s="69">
        <v>423089</v>
      </c>
      <c r="K15" s="69">
        <v>1662647.95</v>
      </c>
      <c r="L15" s="69">
        <v>0</v>
      </c>
      <c r="M15" s="69">
        <v>0</v>
      </c>
      <c r="N15" s="69">
        <v>337945.5</v>
      </c>
      <c r="O15" s="69">
        <v>936452.99</v>
      </c>
      <c r="P15" s="69">
        <v>0</v>
      </c>
      <c r="Q15" s="69">
        <v>96823</v>
      </c>
      <c r="R15" s="69">
        <v>0</v>
      </c>
      <c r="S15" s="70">
        <v>2919520</v>
      </c>
      <c r="T15" s="70">
        <v>0</v>
      </c>
      <c r="U15" s="70">
        <v>96823</v>
      </c>
      <c r="V15" s="70">
        <v>0</v>
      </c>
      <c r="W15" s="70">
        <v>61633</v>
      </c>
      <c r="X15" s="69">
        <v>2975119.1900000004</v>
      </c>
      <c r="Y15" s="69">
        <v>0</v>
      </c>
      <c r="Z15" s="69">
        <v>0</v>
      </c>
      <c r="AA15" s="69">
        <v>277605.32</v>
      </c>
      <c r="AB15" s="69">
        <v>0</v>
      </c>
      <c r="AC15" s="69">
        <v>0</v>
      </c>
      <c r="AD15" s="69">
        <v>915117.48</v>
      </c>
      <c r="AE15" s="69">
        <v>20506.14</v>
      </c>
      <c r="AF15" s="69">
        <v>0</v>
      </c>
      <c r="AG15" s="69">
        <v>362020.27</v>
      </c>
      <c r="AH15" s="69">
        <v>658236.35</v>
      </c>
      <c r="AI15" s="69">
        <v>135848.07</v>
      </c>
      <c r="AJ15" s="69">
        <v>0</v>
      </c>
      <c r="AK15" s="69">
        <v>710883.51</v>
      </c>
      <c r="AL15" s="69">
        <v>316987.84000000003</v>
      </c>
      <c r="AM15" s="69">
        <v>0</v>
      </c>
      <c r="AN15" s="69">
        <v>0</v>
      </c>
      <c r="AO15" s="69">
        <v>0</v>
      </c>
      <c r="AP15" s="69">
        <v>0</v>
      </c>
      <c r="AQ15" s="69">
        <v>480389.39</v>
      </c>
      <c r="AR15" s="69">
        <v>1071.71</v>
      </c>
      <c r="AS15" s="69">
        <v>0</v>
      </c>
      <c r="AT15" s="69">
        <v>7095</v>
      </c>
      <c r="AU15" s="69">
        <v>221932.21</v>
      </c>
      <c r="AV15" s="69">
        <v>393950.85</v>
      </c>
      <c r="AW15" s="69">
        <v>278465</v>
      </c>
      <c r="AX15" s="69">
        <v>0</v>
      </c>
      <c r="AY15" s="69">
        <v>0</v>
      </c>
      <c r="AZ15" s="69">
        <v>0</v>
      </c>
      <c r="BA15" s="69">
        <v>536334.4</v>
      </c>
      <c r="BB15" s="69">
        <v>37777.490000000005</v>
      </c>
      <c r="BC15" s="69">
        <v>126380.41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9460.3596224299945</v>
      </c>
      <c r="BO15" s="69">
        <v>1142443.3299999998</v>
      </c>
      <c r="BP15" s="69">
        <v>1419834.16</v>
      </c>
      <c r="BQ15" s="69">
        <v>246286.88</v>
      </c>
      <c r="BR15" s="69"/>
      <c r="BS15" s="69">
        <v>0</v>
      </c>
      <c r="BT15" s="69">
        <v>0</v>
      </c>
      <c r="BU15" s="69">
        <v>0</v>
      </c>
      <c r="BV15" s="69">
        <v>591589.34</v>
      </c>
      <c r="BW15" s="69">
        <v>10754.35</v>
      </c>
      <c r="BX15" s="69">
        <v>0</v>
      </c>
      <c r="BY15" s="69">
        <v>0</v>
      </c>
      <c r="BZ15" s="69">
        <v>472208.7</v>
      </c>
      <c r="CA15" s="69">
        <v>10828.57</v>
      </c>
      <c r="CB15" s="71">
        <v>1.8050000000000002</v>
      </c>
      <c r="CC15" s="71">
        <v>4.0389999999999997</v>
      </c>
      <c r="CD15" s="71">
        <v>8.359</v>
      </c>
      <c r="CE15" s="71">
        <v>1.67</v>
      </c>
      <c r="CF15" s="71">
        <v>3</v>
      </c>
      <c r="CG15" s="71">
        <v>0</v>
      </c>
      <c r="CH15" s="85" t="s">
        <v>551</v>
      </c>
      <c r="CI15" s="70">
        <v>301153932</v>
      </c>
      <c r="CJ15" s="70">
        <v>170290037</v>
      </c>
      <c r="CK15" s="70">
        <v>71389212</v>
      </c>
      <c r="CL15" s="68">
        <v>120</v>
      </c>
      <c r="CM15" s="68">
        <v>715</v>
      </c>
      <c r="CN15" s="68">
        <v>73</v>
      </c>
      <c r="CO15" s="66">
        <v>715.24</v>
      </c>
      <c r="CP15" s="73">
        <v>1.4409221902017291E-2</v>
      </c>
      <c r="CQ15" s="74">
        <v>8.8111888111888109E-2</v>
      </c>
      <c r="CR15" s="75">
        <f>CL15/CM15</f>
        <v>0.16783216783216784</v>
      </c>
      <c r="CS15" s="76">
        <f>CM15/(DE15+DF15)</f>
        <v>14.520714865962631</v>
      </c>
      <c r="CT15" s="74">
        <f>(CW15+CX15)/(CZ15+DA15)</f>
        <v>0.94092256683864095</v>
      </c>
      <c r="CU15" s="77">
        <v>47</v>
      </c>
      <c r="CV15" s="78">
        <v>0</v>
      </c>
      <c r="CW15" s="78">
        <v>447.00099999999998</v>
      </c>
      <c r="CX15" s="78">
        <v>226.15099999999998</v>
      </c>
      <c r="CY15" s="78">
        <v>0</v>
      </c>
      <c r="CZ15" s="78">
        <v>469.34399999999988</v>
      </c>
      <c r="DA15" s="78">
        <v>246.07300000000001</v>
      </c>
      <c r="DB15" s="79">
        <v>49177.656955272876</v>
      </c>
      <c r="DC15" s="80">
        <v>14.941176470588236</v>
      </c>
      <c r="DD15" s="81">
        <v>0.49019607843137253</v>
      </c>
      <c r="DE15" s="82">
        <v>48.74</v>
      </c>
      <c r="DF15" s="82">
        <v>0.49999999999999994</v>
      </c>
      <c r="DG15" s="83">
        <v>20</v>
      </c>
      <c r="DH15" s="83">
        <v>18.8</v>
      </c>
      <c r="DI15" s="83">
        <v>20.399999999999999</v>
      </c>
      <c r="DJ15" s="83">
        <v>19.5</v>
      </c>
      <c r="DK15" s="83">
        <v>19.899999999999999</v>
      </c>
      <c r="DL15" s="84">
        <v>34</v>
      </c>
      <c r="DM15" s="69">
        <v>2968924.22</v>
      </c>
      <c r="DN15" s="69">
        <v>0</v>
      </c>
      <c r="DO15" s="69">
        <v>0</v>
      </c>
      <c r="DP15" s="69">
        <v>270383.26</v>
      </c>
      <c r="DQ15" s="69">
        <v>473651.24</v>
      </c>
      <c r="DR15" s="69">
        <v>102015.87</v>
      </c>
      <c r="DS15" s="69">
        <v>0</v>
      </c>
      <c r="DT15" s="69">
        <v>201112.02</v>
      </c>
      <c r="DU15" s="69">
        <v>160925</v>
      </c>
      <c r="DV15" s="69">
        <v>129915.08</v>
      </c>
      <c r="DW15" s="69">
        <v>0</v>
      </c>
      <c r="DX15" s="69">
        <v>0</v>
      </c>
      <c r="DY15" s="69">
        <v>0</v>
      </c>
      <c r="DZ15" s="69">
        <v>217094.27000000002</v>
      </c>
      <c r="EA15" s="69">
        <v>764140.78999999992</v>
      </c>
      <c r="EB15" s="69">
        <v>0</v>
      </c>
      <c r="EC15" s="69">
        <v>0</v>
      </c>
      <c r="ED15" s="69">
        <v>61127.14</v>
      </c>
      <c r="EE15" s="69">
        <v>122096.87000000001</v>
      </c>
      <c r="EF15" s="69">
        <v>31123.06</v>
      </c>
      <c r="EG15" s="69">
        <v>0</v>
      </c>
      <c r="EH15" s="69">
        <v>61356.38</v>
      </c>
      <c r="EI15" s="69">
        <v>32288.27</v>
      </c>
      <c r="EJ15" s="69">
        <v>37617.57</v>
      </c>
      <c r="EK15" s="69">
        <v>0</v>
      </c>
      <c r="EL15" s="69">
        <v>0</v>
      </c>
      <c r="EM15" s="69">
        <v>0</v>
      </c>
      <c r="EN15" s="69">
        <v>31993.1</v>
      </c>
      <c r="EO15" s="69">
        <v>62140.97</v>
      </c>
      <c r="EP15" s="69">
        <v>20506.14</v>
      </c>
      <c r="EQ15" s="69">
        <v>0</v>
      </c>
      <c r="ER15" s="69">
        <v>148120.79</v>
      </c>
      <c r="ES15" s="69">
        <v>47745.46</v>
      </c>
      <c r="ET15" s="69">
        <v>2130.0300000000002</v>
      </c>
      <c r="EU15" s="69">
        <v>16495</v>
      </c>
      <c r="EV15" s="69">
        <v>411946.21</v>
      </c>
      <c r="EW15" s="69">
        <v>30977.25</v>
      </c>
      <c r="EX15" s="69">
        <v>31438.2</v>
      </c>
      <c r="EY15" s="69">
        <v>0</v>
      </c>
      <c r="EZ15" s="69">
        <v>0</v>
      </c>
      <c r="FA15" s="69">
        <v>0</v>
      </c>
      <c r="FB15" s="69">
        <v>79430.320000000007</v>
      </c>
      <c r="FC15" s="69">
        <v>383464.57999999996</v>
      </c>
      <c r="FD15" s="69">
        <v>0</v>
      </c>
      <c r="FE15" s="69">
        <v>0</v>
      </c>
      <c r="FF15" s="69">
        <v>8769.49</v>
      </c>
      <c r="FG15" s="69">
        <v>9058.68</v>
      </c>
      <c r="FH15" s="69">
        <v>7624.11</v>
      </c>
      <c r="FI15" s="69">
        <v>0</v>
      </c>
      <c r="FJ15" s="69">
        <v>92148.2</v>
      </c>
      <c r="FK15" s="69">
        <v>72889.320000000007</v>
      </c>
      <c r="FL15" s="69">
        <v>265937.84999999998</v>
      </c>
      <c r="FM15" s="69">
        <v>0</v>
      </c>
      <c r="FN15" s="69">
        <v>0</v>
      </c>
      <c r="FO15" s="69">
        <v>0</v>
      </c>
      <c r="FP15" s="69">
        <v>189649.19</v>
      </c>
      <c r="FQ15" s="69">
        <v>0</v>
      </c>
      <c r="FR15" s="69">
        <v>0</v>
      </c>
      <c r="FS15" s="69">
        <v>0</v>
      </c>
      <c r="FT15" s="69">
        <v>1071.71</v>
      </c>
      <c r="FU15" s="69">
        <v>0</v>
      </c>
      <c r="FV15" s="69">
        <v>0</v>
      </c>
      <c r="FW15" s="69">
        <v>205437.21</v>
      </c>
      <c r="FX15" s="69">
        <v>266427</v>
      </c>
      <c r="FY15" s="69">
        <v>278465</v>
      </c>
      <c r="FZ15" s="69">
        <v>0</v>
      </c>
      <c r="GA15" s="69">
        <v>0</v>
      </c>
      <c r="GB15" s="69">
        <v>0</v>
      </c>
      <c r="GC15" s="69">
        <v>0</v>
      </c>
      <c r="GD15" s="69">
        <v>0</v>
      </c>
      <c r="GE15" s="69">
        <v>0</v>
      </c>
      <c r="GF15" s="69">
        <v>0</v>
      </c>
      <c r="GG15" s="69">
        <v>0</v>
      </c>
      <c r="GH15" s="69">
        <v>0</v>
      </c>
      <c r="GI15" s="69">
        <v>5684.1</v>
      </c>
      <c r="GJ15" s="69">
        <v>50</v>
      </c>
      <c r="GK15" s="69">
        <v>0</v>
      </c>
      <c r="GL15" s="69">
        <v>71844.55</v>
      </c>
      <c r="GM15" s="69">
        <v>19908</v>
      </c>
      <c r="GN15" s="69">
        <v>7300</v>
      </c>
      <c r="GO15" s="69">
        <v>0</v>
      </c>
      <c r="GP15" s="69">
        <v>0</v>
      </c>
      <c r="GQ15" s="69">
        <v>536334.4</v>
      </c>
      <c r="GR15" s="69">
        <v>0</v>
      </c>
    </row>
    <row r="16" spans="1:201" s="28" customFormat="1" ht="18" customHeight="1" x14ac:dyDescent="0.2">
      <c r="A16" s="64">
        <v>25001</v>
      </c>
      <c r="B16" s="65" t="s">
        <v>77</v>
      </c>
      <c r="C16" s="65" t="s">
        <v>436</v>
      </c>
      <c r="D16" s="66">
        <v>20.5183607375</v>
      </c>
      <c r="E16" s="67" t="s">
        <v>78</v>
      </c>
      <c r="F16" s="68">
        <v>74</v>
      </c>
      <c r="G16" s="69">
        <v>1044463.91</v>
      </c>
      <c r="H16" s="69">
        <v>4113.1899999999996</v>
      </c>
      <c r="I16" s="69">
        <v>145082.09</v>
      </c>
      <c r="J16" s="69">
        <v>182287.52</v>
      </c>
      <c r="K16" s="69">
        <v>186248.46</v>
      </c>
      <c r="L16" s="69">
        <v>0</v>
      </c>
      <c r="M16" s="69">
        <v>0</v>
      </c>
      <c r="N16" s="69">
        <v>0</v>
      </c>
      <c r="O16" s="69">
        <v>159951.97</v>
      </c>
      <c r="P16" s="69">
        <v>0</v>
      </c>
      <c r="Q16" s="69">
        <v>0</v>
      </c>
      <c r="R16" s="69">
        <v>0</v>
      </c>
      <c r="S16" s="70">
        <v>116738</v>
      </c>
      <c r="T16" s="70">
        <v>0</v>
      </c>
      <c r="U16" s="70">
        <v>0</v>
      </c>
      <c r="V16" s="70">
        <v>0</v>
      </c>
      <c r="W16" s="70">
        <v>48307</v>
      </c>
      <c r="X16" s="69">
        <v>871983.99</v>
      </c>
      <c r="Y16" s="69">
        <v>0</v>
      </c>
      <c r="Z16" s="69">
        <v>0</v>
      </c>
      <c r="AA16" s="69">
        <v>15753.39</v>
      </c>
      <c r="AB16" s="69">
        <v>0</v>
      </c>
      <c r="AC16" s="69">
        <v>0</v>
      </c>
      <c r="AD16" s="69">
        <v>103054.9</v>
      </c>
      <c r="AE16" s="69">
        <v>0</v>
      </c>
      <c r="AF16" s="69">
        <v>0</v>
      </c>
      <c r="AG16" s="69">
        <v>138504.25</v>
      </c>
      <c r="AH16" s="69">
        <v>95476.459999999992</v>
      </c>
      <c r="AI16" s="69">
        <v>117059.53</v>
      </c>
      <c r="AJ16" s="69">
        <v>0</v>
      </c>
      <c r="AK16" s="69">
        <v>133728.76999999999</v>
      </c>
      <c r="AL16" s="69">
        <v>22531.919999999998</v>
      </c>
      <c r="AM16" s="69">
        <v>5155.03</v>
      </c>
      <c r="AN16" s="69">
        <v>380.56</v>
      </c>
      <c r="AO16" s="69">
        <v>5700</v>
      </c>
      <c r="AP16" s="69">
        <v>0</v>
      </c>
      <c r="AQ16" s="69">
        <v>15629.34</v>
      </c>
      <c r="AR16" s="69">
        <v>0</v>
      </c>
      <c r="AS16" s="69">
        <v>0</v>
      </c>
      <c r="AT16" s="69">
        <v>0</v>
      </c>
      <c r="AU16" s="69">
        <v>0</v>
      </c>
      <c r="AV16" s="69">
        <v>76754.42</v>
      </c>
      <c r="AW16" s="69">
        <v>0</v>
      </c>
      <c r="AX16" s="69">
        <v>4673</v>
      </c>
      <c r="AY16" s="69">
        <v>1795</v>
      </c>
      <c r="AZ16" s="69">
        <v>0</v>
      </c>
      <c r="BA16" s="69">
        <v>1675.08</v>
      </c>
      <c r="BB16" s="69">
        <v>0</v>
      </c>
      <c r="BC16" s="69">
        <v>47514.75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17217.9652517059</v>
      </c>
      <c r="BO16" s="69">
        <v>393424.21</v>
      </c>
      <c r="BP16" s="69">
        <v>203606.01</v>
      </c>
      <c r="BQ16" s="69">
        <v>133748.63</v>
      </c>
      <c r="BR16" s="69"/>
      <c r="BS16" s="69">
        <v>0</v>
      </c>
      <c r="BT16" s="69">
        <v>0</v>
      </c>
      <c r="BU16" s="69">
        <v>0</v>
      </c>
      <c r="BV16" s="69">
        <v>107125.59</v>
      </c>
      <c r="BW16" s="69">
        <v>506655.57</v>
      </c>
      <c r="BX16" s="69">
        <v>0</v>
      </c>
      <c r="BY16" s="69">
        <v>0</v>
      </c>
      <c r="BZ16" s="69">
        <v>107981.24</v>
      </c>
      <c r="CA16" s="69">
        <v>361387.24</v>
      </c>
      <c r="CB16" s="71">
        <v>2.089</v>
      </c>
      <c r="CC16" s="71">
        <v>4.6749999999999998</v>
      </c>
      <c r="CD16" s="71">
        <v>9.6739999999999995</v>
      </c>
      <c r="CE16" s="71">
        <v>1</v>
      </c>
      <c r="CF16" s="71">
        <v>1.641</v>
      </c>
      <c r="CG16" s="71">
        <v>0</v>
      </c>
      <c r="CH16" s="85" t="s">
        <v>551</v>
      </c>
      <c r="CI16" s="70">
        <v>12191709</v>
      </c>
      <c r="CJ16" s="70">
        <v>40563888</v>
      </c>
      <c r="CK16" s="70">
        <v>57863675</v>
      </c>
      <c r="CL16" s="68">
        <v>14</v>
      </c>
      <c r="CM16" s="68">
        <v>98</v>
      </c>
      <c r="CN16" s="68">
        <v>24</v>
      </c>
      <c r="CO16" s="66">
        <v>86</v>
      </c>
      <c r="CP16" s="73">
        <v>0</v>
      </c>
      <c r="CQ16" s="74">
        <v>9.45945945945946E-2</v>
      </c>
      <c r="CR16" s="75">
        <f>CL16/CM16</f>
        <v>0.14285714285714285</v>
      </c>
      <c r="CS16" s="76">
        <f>CM16/(DE16+DF16)</f>
        <v>8.5964912280701764</v>
      </c>
      <c r="CT16" s="74">
        <f>(CW16+CX16)/(CZ16+DA16)</f>
        <v>0.93198322874133355</v>
      </c>
      <c r="CU16" s="77">
        <v>0</v>
      </c>
      <c r="CV16" s="78">
        <v>21.423357664233585</v>
      </c>
      <c r="CW16" s="78">
        <v>68.018000000000001</v>
      </c>
      <c r="CX16" s="78">
        <v>0</v>
      </c>
      <c r="CY16" s="78">
        <v>23.576642335766422</v>
      </c>
      <c r="CZ16" s="78">
        <v>72.981999999999999</v>
      </c>
      <c r="DA16" s="78">
        <v>0</v>
      </c>
      <c r="DB16" s="79">
        <v>41046.346153846156</v>
      </c>
      <c r="DC16" s="80">
        <v>9.3076923076923084</v>
      </c>
      <c r="DD16" s="81">
        <v>0.23076923076923078</v>
      </c>
      <c r="DE16" s="82">
        <v>10.399999999999999</v>
      </c>
      <c r="DF16" s="82">
        <v>1</v>
      </c>
      <c r="DG16" s="83"/>
      <c r="DH16" s="83"/>
      <c r="DI16" s="83"/>
      <c r="DJ16" s="83"/>
      <c r="DK16" s="83"/>
      <c r="DL16" s="84"/>
      <c r="DM16" s="69">
        <v>546622.34</v>
      </c>
      <c r="DN16" s="69">
        <v>37856.93</v>
      </c>
      <c r="DO16" s="69">
        <v>0</v>
      </c>
      <c r="DP16" s="69">
        <v>137501.24</v>
      </c>
      <c r="DQ16" s="69">
        <v>59889.83</v>
      </c>
      <c r="DR16" s="69">
        <v>91766.67</v>
      </c>
      <c r="DS16" s="69">
        <v>0</v>
      </c>
      <c r="DT16" s="69">
        <v>47807.21</v>
      </c>
      <c r="DU16" s="69">
        <v>13929.8</v>
      </c>
      <c r="DV16" s="69">
        <v>53263.05</v>
      </c>
      <c r="DW16" s="69">
        <v>209420.77</v>
      </c>
      <c r="DX16" s="69">
        <v>5700</v>
      </c>
      <c r="DY16" s="69">
        <v>0</v>
      </c>
      <c r="DZ16" s="69">
        <v>5000</v>
      </c>
      <c r="EA16" s="69">
        <v>98685.53</v>
      </c>
      <c r="EB16" s="69">
        <v>4943.46</v>
      </c>
      <c r="EC16" s="69">
        <v>0</v>
      </c>
      <c r="ED16" s="69">
        <v>15285.960000000001</v>
      </c>
      <c r="EE16" s="69">
        <v>12442.67</v>
      </c>
      <c r="EF16" s="69">
        <v>15202.41</v>
      </c>
      <c r="EG16" s="69">
        <v>0</v>
      </c>
      <c r="EH16" s="69">
        <v>11901.27</v>
      </c>
      <c r="EI16" s="69">
        <v>1085.3</v>
      </c>
      <c r="EJ16" s="69">
        <v>12477.31</v>
      </c>
      <c r="EK16" s="69">
        <v>24561.62</v>
      </c>
      <c r="EL16" s="69">
        <v>0</v>
      </c>
      <c r="EM16" s="69">
        <v>0</v>
      </c>
      <c r="EN16" s="69">
        <v>593.89</v>
      </c>
      <c r="EO16" s="69">
        <v>319441.31</v>
      </c>
      <c r="EP16" s="69">
        <v>0</v>
      </c>
      <c r="EQ16" s="69">
        <v>0</v>
      </c>
      <c r="ER16" s="69">
        <v>29855.370000000003</v>
      </c>
      <c r="ES16" s="69">
        <v>20847.839999999997</v>
      </c>
      <c r="ET16" s="69">
        <v>6707.69</v>
      </c>
      <c r="EU16" s="69">
        <v>0</v>
      </c>
      <c r="EV16" s="69">
        <v>140284.97</v>
      </c>
      <c r="EW16" s="69">
        <v>1874.64</v>
      </c>
      <c r="EX16" s="69">
        <v>2397.46</v>
      </c>
      <c r="EY16" s="69">
        <v>10212.200000000001</v>
      </c>
      <c r="EZ16" s="69">
        <v>0</v>
      </c>
      <c r="FA16" s="69">
        <v>0</v>
      </c>
      <c r="FB16" s="69">
        <v>9770.4599999999991</v>
      </c>
      <c r="FC16" s="69">
        <v>15146.820000000002</v>
      </c>
      <c r="FD16" s="69">
        <v>1219.07</v>
      </c>
      <c r="FE16" s="69">
        <v>0</v>
      </c>
      <c r="FF16" s="69">
        <v>3376.4300000000003</v>
      </c>
      <c r="FG16" s="69">
        <v>143.84</v>
      </c>
      <c r="FH16" s="69">
        <v>2315.7600000000002</v>
      </c>
      <c r="FI16" s="69">
        <v>0</v>
      </c>
      <c r="FJ16" s="69">
        <v>7400.97</v>
      </c>
      <c r="FK16" s="69">
        <v>5642.18</v>
      </c>
      <c r="FL16" s="69">
        <v>40295.449999999997</v>
      </c>
      <c r="FM16" s="69">
        <v>70480.75</v>
      </c>
      <c r="FN16" s="69">
        <v>0</v>
      </c>
      <c r="FO16" s="69">
        <v>0</v>
      </c>
      <c r="FP16" s="69">
        <v>264.99</v>
      </c>
      <c r="FQ16" s="69">
        <v>10896.279999999999</v>
      </c>
      <c r="FR16" s="69">
        <v>0</v>
      </c>
      <c r="FS16" s="69">
        <v>0</v>
      </c>
      <c r="FT16" s="69">
        <v>0</v>
      </c>
      <c r="FU16" s="69">
        <v>0</v>
      </c>
      <c r="FV16" s="69">
        <v>0</v>
      </c>
      <c r="FW16" s="69">
        <v>0</v>
      </c>
      <c r="FX16" s="69">
        <v>3088.77</v>
      </c>
      <c r="FY16" s="69">
        <v>0</v>
      </c>
      <c r="FZ16" s="69">
        <v>4673</v>
      </c>
      <c r="GA16" s="69">
        <v>0</v>
      </c>
      <c r="GB16" s="69">
        <v>0</v>
      </c>
      <c r="GC16" s="69">
        <v>0</v>
      </c>
      <c r="GD16" s="69">
        <v>0</v>
      </c>
      <c r="GE16" s="69">
        <v>0</v>
      </c>
      <c r="GF16" s="69">
        <v>0</v>
      </c>
      <c r="GG16" s="69">
        <v>0</v>
      </c>
      <c r="GH16" s="69">
        <v>0</v>
      </c>
      <c r="GI16" s="69">
        <v>2152.2799999999997</v>
      </c>
      <c r="GJ16" s="69">
        <v>1067</v>
      </c>
      <c r="GK16" s="69">
        <v>0</v>
      </c>
      <c r="GL16" s="69">
        <v>0</v>
      </c>
      <c r="GM16" s="69">
        <v>0</v>
      </c>
      <c r="GN16" s="69">
        <v>4703</v>
      </c>
      <c r="GO16" s="69">
        <v>4868</v>
      </c>
      <c r="GP16" s="69">
        <v>0</v>
      </c>
      <c r="GQ16" s="69">
        <v>1675.08</v>
      </c>
      <c r="GR16" s="69">
        <v>0</v>
      </c>
    </row>
    <row r="17" spans="1:201" s="28" customFormat="1" ht="18" customHeight="1" x14ac:dyDescent="0.2">
      <c r="A17" s="64">
        <v>52001</v>
      </c>
      <c r="B17" s="65" t="s">
        <v>165</v>
      </c>
      <c r="C17" s="65" t="s">
        <v>489</v>
      </c>
      <c r="D17" s="66">
        <v>1334.5497875125</v>
      </c>
      <c r="E17" s="67" t="s">
        <v>166</v>
      </c>
      <c r="F17" s="68">
        <v>137</v>
      </c>
      <c r="G17" s="69">
        <v>920756.34</v>
      </c>
      <c r="H17" s="69">
        <v>8626.49</v>
      </c>
      <c r="I17" s="69">
        <v>538486.39</v>
      </c>
      <c r="J17" s="69">
        <v>264625.69</v>
      </c>
      <c r="K17" s="69">
        <v>506293.19</v>
      </c>
      <c r="L17" s="69">
        <v>0</v>
      </c>
      <c r="M17" s="69">
        <v>0</v>
      </c>
      <c r="N17" s="69">
        <v>141077.43</v>
      </c>
      <c r="O17" s="69">
        <v>313146.7</v>
      </c>
      <c r="P17" s="69">
        <v>0</v>
      </c>
      <c r="Q17" s="69">
        <v>0</v>
      </c>
      <c r="R17" s="69">
        <v>15478</v>
      </c>
      <c r="S17" s="70">
        <v>390934</v>
      </c>
      <c r="T17" s="70">
        <v>110000</v>
      </c>
      <c r="U17" s="70">
        <v>0</v>
      </c>
      <c r="V17" s="70">
        <v>0</v>
      </c>
      <c r="W17" s="70">
        <v>56522</v>
      </c>
      <c r="X17" s="69">
        <v>1023429.49</v>
      </c>
      <c r="Y17" s="69">
        <v>0</v>
      </c>
      <c r="Z17" s="69">
        <v>0</v>
      </c>
      <c r="AA17" s="69">
        <v>94505.85</v>
      </c>
      <c r="AB17" s="69">
        <v>0</v>
      </c>
      <c r="AC17" s="69">
        <v>0</v>
      </c>
      <c r="AD17" s="69">
        <v>180217.14</v>
      </c>
      <c r="AE17" s="69">
        <v>0</v>
      </c>
      <c r="AF17" s="69">
        <v>0</v>
      </c>
      <c r="AG17" s="69">
        <v>146512.21</v>
      </c>
      <c r="AH17" s="69">
        <v>323382.96999999997</v>
      </c>
      <c r="AI17" s="69">
        <v>57557.06</v>
      </c>
      <c r="AJ17" s="69">
        <v>0</v>
      </c>
      <c r="AK17" s="69">
        <v>223609.39</v>
      </c>
      <c r="AL17" s="69">
        <v>51052.12</v>
      </c>
      <c r="AM17" s="69">
        <v>5850</v>
      </c>
      <c r="AN17" s="69">
        <v>0</v>
      </c>
      <c r="AO17" s="69">
        <v>0</v>
      </c>
      <c r="AP17" s="69">
        <v>0</v>
      </c>
      <c r="AQ17" s="69">
        <v>128601.05</v>
      </c>
      <c r="AR17" s="69">
        <v>38542.54</v>
      </c>
      <c r="AS17" s="69">
        <v>2298</v>
      </c>
      <c r="AT17" s="69">
        <v>1852.99</v>
      </c>
      <c r="AU17" s="69">
        <v>0</v>
      </c>
      <c r="AV17" s="69">
        <v>7169.39</v>
      </c>
      <c r="AW17" s="69">
        <v>25180.71</v>
      </c>
      <c r="AX17" s="69">
        <v>21000.09</v>
      </c>
      <c r="AY17" s="69">
        <v>0</v>
      </c>
      <c r="AZ17" s="69">
        <v>0</v>
      </c>
      <c r="BA17" s="69">
        <v>601338.35</v>
      </c>
      <c r="BB17" s="69">
        <v>0</v>
      </c>
      <c r="BC17" s="69">
        <v>15108.25</v>
      </c>
      <c r="BD17" s="69">
        <v>29690.880000000001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16082.837312319989</v>
      </c>
      <c r="BO17" s="69">
        <v>455014.03</v>
      </c>
      <c r="BP17" s="69">
        <v>793796.69</v>
      </c>
      <c r="BQ17" s="69">
        <v>326680.89</v>
      </c>
      <c r="BR17" s="69">
        <v>269978.44</v>
      </c>
      <c r="BS17" s="69">
        <v>17874</v>
      </c>
      <c r="BT17" s="69">
        <v>0</v>
      </c>
      <c r="BU17" s="69">
        <v>0</v>
      </c>
      <c r="BV17" s="69">
        <v>83500.3</v>
      </c>
      <c r="BW17" s="69">
        <v>0</v>
      </c>
      <c r="BX17" s="69">
        <v>0</v>
      </c>
      <c r="BY17" s="69">
        <v>0</v>
      </c>
      <c r="BZ17" s="69">
        <v>88341.58</v>
      </c>
      <c r="CA17" s="69">
        <v>0</v>
      </c>
      <c r="CB17" s="71">
        <v>1.9119999999999999</v>
      </c>
      <c r="CC17" s="71">
        <v>4.2789999999999999</v>
      </c>
      <c r="CD17" s="71">
        <v>8.854000000000001</v>
      </c>
      <c r="CE17" s="71">
        <v>0.93200000000000005</v>
      </c>
      <c r="CF17" s="71">
        <v>1.47</v>
      </c>
      <c r="CG17" s="71">
        <v>0</v>
      </c>
      <c r="CH17" s="85" t="s">
        <v>551</v>
      </c>
      <c r="CI17" s="70">
        <v>299344212</v>
      </c>
      <c r="CJ17" s="70">
        <v>20822170</v>
      </c>
      <c r="CK17" s="70">
        <v>12908991</v>
      </c>
      <c r="CL17" s="68">
        <v>22</v>
      </c>
      <c r="CM17" s="68">
        <v>137</v>
      </c>
      <c r="CN17" s="68">
        <v>14</v>
      </c>
      <c r="CO17" s="66">
        <v>137</v>
      </c>
      <c r="CP17" s="73">
        <v>1.4285714285714285E-2</v>
      </c>
      <c r="CQ17" s="74">
        <v>6.569343065693431E-2</v>
      </c>
      <c r="CR17" s="75">
        <f>CL17/CM17</f>
        <v>0.16058394160583941</v>
      </c>
      <c r="CS17" s="76">
        <f>CM17/(DE17+DF17)</f>
        <v>7.8917050691244244</v>
      </c>
      <c r="CT17" s="74">
        <f>(CW17+CX17)/(CZ17+DA17)</f>
        <v>0.94573178754696541</v>
      </c>
      <c r="CU17" s="77">
        <v>10</v>
      </c>
      <c r="CV17" s="78">
        <v>0</v>
      </c>
      <c r="CW17" s="78">
        <v>88.213999999999999</v>
      </c>
      <c r="CX17" s="78">
        <v>41.163999999999994</v>
      </c>
      <c r="CY17" s="78">
        <v>0</v>
      </c>
      <c r="CZ17" s="78">
        <v>93.245000000000005</v>
      </c>
      <c r="DA17" s="78">
        <v>43.557000000000002</v>
      </c>
      <c r="DB17" s="79">
        <v>49244.662040332158</v>
      </c>
      <c r="DC17" s="80">
        <v>11.529411764705882</v>
      </c>
      <c r="DD17" s="81">
        <v>0.11764705882352941</v>
      </c>
      <c r="DE17" s="82">
        <v>16.86</v>
      </c>
      <c r="DF17" s="82">
        <v>0.5</v>
      </c>
      <c r="DG17" s="83"/>
      <c r="DH17" s="83"/>
      <c r="DI17" s="83"/>
      <c r="DJ17" s="83"/>
      <c r="DK17" s="83"/>
      <c r="DL17" s="84">
        <v>7</v>
      </c>
      <c r="DM17" s="69">
        <v>980672.33000000007</v>
      </c>
      <c r="DN17" s="69">
        <v>0</v>
      </c>
      <c r="DO17" s="69">
        <v>0</v>
      </c>
      <c r="DP17" s="69">
        <v>117875.79</v>
      </c>
      <c r="DQ17" s="69">
        <v>204465.56999999998</v>
      </c>
      <c r="DR17" s="69">
        <v>41232.68</v>
      </c>
      <c r="DS17" s="69">
        <v>0</v>
      </c>
      <c r="DT17" s="69">
        <v>77563.199999999997</v>
      </c>
      <c r="DU17" s="69">
        <v>26610</v>
      </c>
      <c r="DV17" s="69">
        <v>44835.61</v>
      </c>
      <c r="DW17" s="69">
        <v>0</v>
      </c>
      <c r="DX17" s="69">
        <v>0</v>
      </c>
      <c r="DY17" s="69">
        <v>0</v>
      </c>
      <c r="DZ17" s="69">
        <v>69211.66</v>
      </c>
      <c r="EA17" s="69">
        <v>157805.24999999997</v>
      </c>
      <c r="EB17" s="69">
        <v>0</v>
      </c>
      <c r="EC17" s="69">
        <v>0</v>
      </c>
      <c r="ED17" s="69">
        <v>16379.86</v>
      </c>
      <c r="EE17" s="69">
        <v>60904.200000000004</v>
      </c>
      <c r="EF17" s="69">
        <v>6028.87</v>
      </c>
      <c r="EG17" s="69">
        <v>0</v>
      </c>
      <c r="EH17" s="69">
        <v>12429.85</v>
      </c>
      <c r="EI17" s="69">
        <v>2668.71</v>
      </c>
      <c r="EJ17" s="69">
        <v>9071.15</v>
      </c>
      <c r="EK17" s="69">
        <v>0</v>
      </c>
      <c r="EL17" s="69">
        <v>0</v>
      </c>
      <c r="EM17" s="69">
        <v>0</v>
      </c>
      <c r="EN17" s="69">
        <v>7321.45</v>
      </c>
      <c r="EO17" s="69">
        <v>21358.32</v>
      </c>
      <c r="EP17" s="69">
        <v>0</v>
      </c>
      <c r="EQ17" s="69">
        <v>0</v>
      </c>
      <c r="ER17" s="69">
        <v>25414.25</v>
      </c>
      <c r="ES17" s="69">
        <v>73520.44</v>
      </c>
      <c r="ET17" s="69">
        <v>7459.38</v>
      </c>
      <c r="EU17" s="69">
        <v>0</v>
      </c>
      <c r="EV17" s="69">
        <v>90321.55</v>
      </c>
      <c r="EW17" s="69">
        <v>33350.410000000003</v>
      </c>
      <c r="EX17" s="69">
        <v>882.44</v>
      </c>
      <c r="EY17" s="69">
        <v>0</v>
      </c>
      <c r="EZ17" s="69">
        <v>0</v>
      </c>
      <c r="FA17" s="69">
        <v>0</v>
      </c>
      <c r="FB17" s="69">
        <v>25657.870000000003</v>
      </c>
      <c r="FC17" s="69">
        <v>107082.84</v>
      </c>
      <c r="FD17" s="69">
        <v>0</v>
      </c>
      <c r="FE17" s="69">
        <v>0</v>
      </c>
      <c r="FF17" s="69">
        <v>15983.699999999999</v>
      </c>
      <c r="FG17" s="69">
        <v>11697.140000000001</v>
      </c>
      <c r="FH17" s="69">
        <v>3240.12</v>
      </c>
      <c r="FI17" s="69">
        <v>0</v>
      </c>
      <c r="FJ17" s="69">
        <v>17862.93</v>
      </c>
      <c r="FK17" s="69">
        <v>11603.71</v>
      </c>
      <c r="FL17" s="69">
        <v>47341.1</v>
      </c>
      <c r="FM17" s="69">
        <v>0</v>
      </c>
      <c r="FN17" s="69">
        <v>0</v>
      </c>
      <c r="FO17" s="69">
        <v>0</v>
      </c>
      <c r="FP17" s="69">
        <v>18546.96</v>
      </c>
      <c r="FQ17" s="69">
        <v>24696.92</v>
      </c>
      <c r="FR17" s="69">
        <v>0</v>
      </c>
      <c r="FS17" s="69">
        <v>0</v>
      </c>
      <c r="FT17" s="69">
        <v>24119.4</v>
      </c>
      <c r="FU17" s="69">
        <v>0</v>
      </c>
      <c r="FV17" s="69">
        <v>0</v>
      </c>
      <c r="FW17" s="69">
        <v>0</v>
      </c>
      <c r="FX17" s="69">
        <v>0</v>
      </c>
      <c r="FY17" s="69">
        <v>0</v>
      </c>
      <c r="FZ17" s="69">
        <v>10560</v>
      </c>
      <c r="GA17" s="69">
        <v>0</v>
      </c>
      <c r="GB17" s="69">
        <v>0</v>
      </c>
      <c r="GC17" s="69">
        <v>0</v>
      </c>
      <c r="GD17" s="69">
        <v>0</v>
      </c>
      <c r="GE17" s="69">
        <v>6536.82</v>
      </c>
      <c r="GF17" s="69">
        <v>0</v>
      </c>
      <c r="GG17" s="69">
        <v>0</v>
      </c>
      <c r="GH17" s="69">
        <v>390</v>
      </c>
      <c r="GI17" s="69">
        <v>4784.5</v>
      </c>
      <c r="GJ17" s="69">
        <v>1449</v>
      </c>
      <c r="GK17" s="69">
        <v>0</v>
      </c>
      <c r="GL17" s="69">
        <v>32601.25</v>
      </c>
      <c r="GM17" s="69">
        <v>2000</v>
      </c>
      <c r="GN17" s="69">
        <v>2501.37</v>
      </c>
      <c r="GO17" s="69">
        <v>0</v>
      </c>
      <c r="GP17" s="69">
        <v>0</v>
      </c>
      <c r="GQ17" s="69">
        <v>601338.35</v>
      </c>
      <c r="GR17" s="69">
        <v>7863.1100000000006</v>
      </c>
    </row>
    <row r="18" spans="1:201" s="29" customFormat="1" ht="18" customHeight="1" x14ac:dyDescent="0.2">
      <c r="A18" s="64">
        <v>4002</v>
      </c>
      <c r="B18" s="65" t="s">
        <v>11</v>
      </c>
      <c r="C18" s="65" t="s">
        <v>398</v>
      </c>
      <c r="D18" s="66">
        <v>315.50602419687499</v>
      </c>
      <c r="E18" s="67" t="s">
        <v>10</v>
      </c>
      <c r="F18" s="68">
        <v>540</v>
      </c>
      <c r="G18" s="69">
        <v>1324180.23</v>
      </c>
      <c r="H18" s="69">
        <v>14207.8</v>
      </c>
      <c r="I18" s="69">
        <v>2295826.4</v>
      </c>
      <c r="J18" s="69">
        <v>569824.32999999996</v>
      </c>
      <c r="K18" s="69">
        <v>1592420.93</v>
      </c>
      <c r="L18" s="69">
        <v>0</v>
      </c>
      <c r="M18" s="69">
        <v>0</v>
      </c>
      <c r="N18" s="69">
        <v>31517.15</v>
      </c>
      <c r="O18" s="69">
        <v>802151.08</v>
      </c>
      <c r="P18" s="69">
        <v>0</v>
      </c>
      <c r="Q18" s="69">
        <v>0</v>
      </c>
      <c r="R18" s="69">
        <v>0</v>
      </c>
      <c r="S18" s="70">
        <v>2224256</v>
      </c>
      <c r="T18" s="70">
        <v>0</v>
      </c>
      <c r="U18" s="70">
        <v>0</v>
      </c>
      <c r="V18" s="70">
        <v>0</v>
      </c>
      <c r="W18" s="70">
        <v>57794</v>
      </c>
      <c r="X18" s="69">
        <v>2682968.09</v>
      </c>
      <c r="Y18" s="69">
        <v>0</v>
      </c>
      <c r="Z18" s="69">
        <v>0</v>
      </c>
      <c r="AA18" s="69">
        <v>107861.16</v>
      </c>
      <c r="AB18" s="69">
        <v>0</v>
      </c>
      <c r="AC18" s="69">
        <v>0</v>
      </c>
      <c r="AD18" s="69">
        <v>442502.38</v>
      </c>
      <c r="AE18" s="69">
        <v>33438</v>
      </c>
      <c r="AF18" s="69">
        <v>0</v>
      </c>
      <c r="AG18" s="69">
        <v>302088.44999999995</v>
      </c>
      <c r="AH18" s="69">
        <v>551563.39</v>
      </c>
      <c r="AI18" s="69">
        <v>113697.11</v>
      </c>
      <c r="AJ18" s="69">
        <v>0</v>
      </c>
      <c r="AK18" s="69">
        <v>699477.29</v>
      </c>
      <c r="AL18" s="69">
        <v>245873.91</v>
      </c>
      <c r="AM18" s="69">
        <v>22812.89</v>
      </c>
      <c r="AN18" s="69">
        <v>0</v>
      </c>
      <c r="AO18" s="69">
        <v>40691.54</v>
      </c>
      <c r="AP18" s="69">
        <v>0</v>
      </c>
      <c r="AQ18" s="69">
        <v>279349.76000000001</v>
      </c>
      <c r="AR18" s="69">
        <v>14198.02</v>
      </c>
      <c r="AS18" s="69">
        <v>10077.74</v>
      </c>
      <c r="AT18" s="69">
        <v>2251.23</v>
      </c>
      <c r="AU18" s="69">
        <v>10154.44</v>
      </c>
      <c r="AV18" s="69">
        <v>249256.35</v>
      </c>
      <c r="AW18" s="69">
        <v>0</v>
      </c>
      <c r="AX18" s="69">
        <v>0</v>
      </c>
      <c r="AY18" s="69">
        <v>0</v>
      </c>
      <c r="AZ18" s="69">
        <v>0</v>
      </c>
      <c r="BA18" s="69">
        <v>335835</v>
      </c>
      <c r="BB18" s="69">
        <v>26943.93</v>
      </c>
      <c r="BC18" s="69">
        <v>100356.06</v>
      </c>
      <c r="BD18" s="69">
        <v>62163.71</v>
      </c>
      <c r="BE18" s="69">
        <v>0</v>
      </c>
      <c r="BF18" s="69">
        <v>0</v>
      </c>
      <c r="BG18" s="69">
        <v>0</v>
      </c>
      <c r="BH18" s="69">
        <v>636</v>
      </c>
      <c r="BI18" s="69">
        <v>76119.55</v>
      </c>
      <c r="BJ18" s="69">
        <v>0</v>
      </c>
      <c r="BK18" s="69">
        <v>0</v>
      </c>
      <c r="BL18" s="69">
        <v>0</v>
      </c>
      <c r="BM18" s="69">
        <v>0</v>
      </c>
      <c r="BN18" s="69">
        <v>10472.55411360632</v>
      </c>
      <c r="BO18" s="69">
        <v>106273.5</v>
      </c>
      <c r="BP18" s="69">
        <v>1181743.49</v>
      </c>
      <c r="BQ18" s="69">
        <v>494755.02</v>
      </c>
      <c r="BR18" s="69">
        <v>727483.12</v>
      </c>
      <c r="BS18" s="69">
        <v>288724.90999999997</v>
      </c>
      <c r="BT18" s="69">
        <v>0</v>
      </c>
      <c r="BU18" s="69">
        <v>0</v>
      </c>
      <c r="BV18" s="69">
        <v>455748.3</v>
      </c>
      <c r="BW18" s="69">
        <v>56741.24</v>
      </c>
      <c r="BX18" s="69">
        <v>0</v>
      </c>
      <c r="BY18" s="69">
        <v>0</v>
      </c>
      <c r="BZ18" s="69">
        <v>393127</v>
      </c>
      <c r="CA18" s="69">
        <v>85750.23</v>
      </c>
      <c r="CB18" s="71">
        <v>1.409</v>
      </c>
      <c r="CC18" s="71">
        <v>3.153</v>
      </c>
      <c r="CD18" s="71">
        <v>6.5250000000000004</v>
      </c>
      <c r="CE18" s="71">
        <v>1.67</v>
      </c>
      <c r="CF18" s="71">
        <v>2.851</v>
      </c>
      <c r="CG18" s="71">
        <v>0</v>
      </c>
      <c r="CH18" s="72"/>
      <c r="CI18" s="70">
        <v>328561138</v>
      </c>
      <c r="CJ18" s="70">
        <v>98690735</v>
      </c>
      <c r="CK18" s="70">
        <v>45593369</v>
      </c>
      <c r="CL18" s="68">
        <v>61</v>
      </c>
      <c r="CM18" s="68">
        <v>575</v>
      </c>
      <c r="CN18" s="68">
        <v>38</v>
      </c>
      <c r="CO18" s="66">
        <v>540</v>
      </c>
      <c r="CP18" s="73">
        <v>4.7169811320754715E-3</v>
      </c>
      <c r="CQ18" s="74">
        <v>0.27037037037037037</v>
      </c>
      <c r="CR18" s="75">
        <f>CL18/CM18</f>
        <v>0.10608695652173913</v>
      </c>
      <c r="CS18" s="76">
        <f>CM18/(DE18+DF18)</f>
        <v>12.118018967334033</v>
      </c>
      <c r="CT18" s="74">
        <f>(CW18+CX18)/(CZ18+DA18)</f>
        <v>0.96045037178856751</v>
      </c>
      <c r="CU18" s="77">
        <v>19</v>
      </c>
      <c r="CV18" s="78">
        <v>32.835616438356176</v>
      </c>
      <c r="CW18" s="78">
        <v>397.17999999999995</v>
      </c>
      <c r="CX18" s="78">
        <v>116.514</v>
      </c>
      <c r="CY18" s="78">
        <v>35</v>
      </c>
      <c r="CZ18" s="78">
        <v>412.40099999999995</v>
      </c>
      <c r="DA18" s="78">
        <v>122.446</v>
      </c>
      <c r="DB18" s="79">
        <v>44929.167650158051</v>
      </c>
      <c r="DC18" s="80">
        <v>13.224489795918368</v>
      </c>
      <c r="DD18" s="81">
        <v>0.26530612244897961</v>
      </c>
      <c r="DE18" s="82">
        <v>47.45000000000001</v>
      </c>
      <c r="DF18" s="82">
        <v>0</v>
      </c>
      <c r="DG18" s="83"/>
      <c r="DH18" s="83"/>
      <c r="DI18" s="83"/>
      <c r="DJ18" s="83"/>
      <c r="DK18" s="83"/>
      <c r="DL18" s="84">
        <v>9</v>
      </c>
      <c r="DM18" s="69">
        <v>2375772.4699999997</v>
      </c>
      <c r="DN18" s="69">
        <v>59950.34</v>
      </c>
      <c r="DO18" s="69">
        <v>0</v>
      </c>
      <c r="DP18" s="69">
        <v>207726.15</v>
      </c>
      <c r="DQ18" s="69">
        <v>400782.36</v>
      </c>
      <c r="DR18" s="69">
        <v>69631.320000000007</v>
      </c>
      <c r="DS18" s="69">
        <v>0</v>
      </c>
      <c r="DT18" s="69">
        <v>216285.85</v>
      </c>
      <c r="DU18" s="69">
        <v>0</v>
      </c>
      <c r="DV18" s="69">
        <v>118366.8</v>
      </c>
      <c r="DW18" s="69">
        <v>5960</v>
      </c>
      <c r="DX18" s="69">
        <v>37799.870000000003</v>
      </c>
      <c r="DY18" s="69">
        <v>0</v>
      </c>
      <c r="DZ18" s="69">
        <v>130379.25</v>
      </c>
      <c r="EA18" s="69">
        <v>676584.52000000014</v>
      </c>
      <c r="EB18" s="69">
        <v>16621.64</v>
      </c>
      <c r="EC18" s="69">
        <v>0</v>
      </c>
      <c r="ED18" s="69">
        <v>52167.43</v>
      </c>
      <c r="EE18" s="69">
        <v>131269.06</v>
      </c>
      <c r="EF18" s="69">
        <v>25511.37</v>
      </c>
      <c r="EG18" s="69">
        <v>0</v>
      </c>
      <c r="EH18" s="69">
        <v>69442.31</v>
      </c>
      <c r="EI18" s="69">
        <v>0</v>
      </c>
      <c r="EJ18" s="69">
        <v>56519.98</v>
      </c>
      <c r="EK18" s="69">
        <v>813.54</v>
      </c>
      <c r="EL18" s="69">
        <v>2891.67</v>
      </c>
      <c r="EM18" s="69">
        <v>0</v>
      </c>
      <c r="EN18" s="69">
        <v>18198.900000000001</v>
      </c>
      <c r="EO18" s="69">
        <v>50710.829999999994</v>
      </c>
      <c r="EP18" s="69">
        <v>33452</v>
      </c>
      <c r="EQ18" s="69">
        <v>0</v>
      </c>
      <c r="ER18" s="69">
        <v>128702.46999999999</v>
      </c>
      <c r="ES18" s="69">
        <v>63654.48</v>
      </c>
      <c r="ET18" s="69">
        <v>17314.169999999998</v>
      </c>
      <c r="EU18" s="69">
        <v>10154.44</v>
      </c>
      <c r="EV18" s="69">
        <v>337882.57</v>
      </c>
      <c r="EW18" s="69">
        <v>246509.91</v>
      </c>
      <c r="EX18" s="69">
        <v>123598.42</v>
      </c>
      <c r="EY18" s="69">
        <v>36</v>
      </c>
      <c r="EZ18" s="69">
        <v>0</v>
      </c>
      <c r="FA18" s="69">
        <v>0</v>
      </c>
      <c r="FB18" s="69">
        <v>105078.73999999999</v>
      </c>
      <c r="FC18" s="69">
        <v>127050.69</v>
      </c>
      <c r="FD18" s="69">
        <v>597.98</v>
      </c>
      <c r="FE18" s="69">
        <v>0</v>
      </c>
      <c r="FF18" s="69">
        <v>22043.9</v>
      </c>
      <c r="FG18" s="69">
        <v>5526.7599999999993</v>
      </c>
      <c r="FH18" s="69">
        <v>2202.88</v>
      </c>
      <c r="FI18" s="69">
        <v>0</v>
      </c>
      <c r="FJ18" s="69">
        <v>150121.16</v>
      </c>
      <c r="FK18" s="69">
        <v>0</v>
      </c>
      <c r="FL18" s="69">
        <v>185652.77</v>
      </c>
      <c r="FM18" s="69">
        <v>1756.73</v>
      </c>
      <c r="FN18" s="69">
        <v>0</v>
      </c>
      <c r="FO18" s="69">
        <v>0</v>
      </c>
      <c r="FP18" s="69">
        <v>46161.759999999995</v>
      </c>
      <c r="FQ18" s="69">
        <v>2227.52</v>
      </c>
      <c r="FR18" s="69">
        <v>0</v>
      </c>
      <c r="FS18" s="69">
        <v>0</v>
      </c>
      <c r="FT18" s="69">
        <v>507.85</v>
      </c>
      <c r="FU18" s="69">
        <v>236.7</v>
      </c>
      <c r="FV18" s="69">
        <v>0</v>
      </c>
      <c r="FW18" s="69">
        <v>0</v>
      </c>
      <c r="FX18" s="69">
        <v>137578.99</v>
      </c>
      <c r="FY18" s="69">
        <v>0</v>
      </c>
      <c r="FZ18" s="69">
        <v>0</v>
      </c>
      <c r="GA18" s="69">
        <v>0</v>
      </c>
      <c r="GB18" s="69">
        <v>0</v>
      </c>
      <c r="GC18" s="69">
        <v>0</v>
      </c>
      <c r="GD18" s="69">
        <v>0</v>
      </c>
      <c r="GE18" s="69">
        <v>985.6</v>
      </c>
      <c r="GF18" s="69">
        <v>0</v>
      </c>
      <c r="GG18" s="69">
        <v>0</v>
      </c>
      <c r="GH18" s="69">
        <v>5494.73</v>
      </c>
      <c r="GI18" s="69">
        <v>22335.48</v>
      </c>
      <c r="GJ18" s="69">
        <v>1288.5999999999999</v>
      </c>
      <c r="GK18" s="69">
        <v>0</v>
      </c>
      <c r="GL18" s="69">
        <v>37422.76</v>
      </c>
      <c r="GM18" s="69">
        <v>0</v>
      </c>
      <c r="GN18" s="69">
        <v>7921.4699999999993</v>
      </c>
      <c r="GO18" s="69">
        <v>0</v>
      </c>
      <c r="GP18" s="69">
        <v>0</v>
      </c>
      <c r="GQ18" s="69">
        <v>335835</v>
      </c>
      <c r="GR18" s="69">
        <v>6475.04</v>
      </c>
      <c r="GS18" s="28"/>
    </row>
    <row r="19" spans="1:201" s="28" customFormat="1" ht="18" customHeight="1" x14ac:dyDescent="0.2">
      <c r="A19" s="64">
        <v>22001</v>
      </c>
      <c r="B19" s="65" t="s">
        <v>67</v>
      </c>
      <c r="C19" s="65" t="s">
        <v>430</v>
      </c>
      <c r="D19" s="66">
        <v>275.11405237500003</v>
      </c>
      <c r="E19" s="67" t="s">
        <v>68</v>
      </c>
      <c r="F19" s="68">
        <v>118</v>
      </c>
      <c r="G19" s="69">
        <v>1171611.99</v>
      </c>
      <c r="H19" s="69">
        <v>9427.33</v>
      </c>
      <c r="I19" s="69">
        <v>355646.06</v>
      </c>
      <c r="J19" s="69">
        <v>46724</v>
      </c>
      <c r="K19" s="69">
        <v>210558.41</v>
      </c>
      <c r="L19" s="69">
        <v>206.99</v>
      </c>
      <c r="M19" s="69">
        <v>0</v>
      </c>
      <c r="N19" s="69">
        <v>141657.19</v>
      </c>
      <c r="O19" s="69">
        <v>54803.61</v>
      </c>
      <c r="P19" s="69">
        <v>413.99</v>
      </c>
      <c r="Q19" s="69">
        <v>0</v>
      </c>
      <c r="R19" s="69">
        <v>39069</v>
      </c>
      <c r="S19" s="70">
        <v>328112</v>
      </c>
      <c r="T19" s="70">
        <v>0</v>
      </c>
      <c r="U19" s="70">
        <v>0</v>
      </c>
      <c r="V19" s="70">
        <v>0</v>
      </c>
      <c r="W19" s="70">
        <v>56131</v>
      </c>
      <c r="X19" s="69">
        <v>867069.42999999993</v>
      </c>
      <c r="Y19" s="69">
        <v>11042.95</v>
      </c>
      <c r="Z19" s="69">
        <v>0</v>
      </c>
      <c r="AA19" s="69">
        <v>61938.78</v>
      </c>
      <c r="AB19" s="69">
        <v>0</v>
      </c>
      <c r="AC19" s="69">
        <v>0</v>
      </c>
      <c r="AD19" s="69">
        <v>122093.32999999999</v>
      </c>
      <c r="AE19" s="69">
        <v>39069</v>
      </c>
      <c r="AF19" s="69">
        <v>0</v>
      </c>
      <c r="AG19" s="69">
        <v>23422.920000000002</v>
      </c>
      <c r="AH19" s="69">
        <v>164764.44999999998</v>
      </c>
      <c r="AI19" s="69">
        <v>89505.72</v>
      </c>
      <c r="AJ19" s="69">
        <v>0</v>
      </c>
      <c r="AK19" s="69">
        <v>159745.56</v>
      </c>
      <c r="AL19" s="69">
        <v>108840.97</v>
      </c>
      <c r="AM19" s="69">
        <v>4877.12</v>
      </c>
      <c r="AN19" s="69">
        <v>0</v>
      </c>
      <c r="AO19" s="69">
        <v>0</v>
      </c>
      <c r="AP19" s="69">
        <v>0</v>
      </c>
      <c r="AQ19" s="69">
        <v>124431.64</v>
      </c>
      <c r="AR19" s="69">
        <v>22520.28</v>
      </c>
      <c r="AS19" s="69">
        <v>0</v>
      </c>
      <c r="AT19" s="69">
        <v>1150</v>
      </c>
      <c r="AU19" s="69">
        <v>84666.95</v>
      </c>
      <c r="AV19" s="69">
        <v>268927.82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48643.54</v>
      </c>
      <c r="BD19" s="69">
        <v>18745.78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15195.653501923947</v>
      </c>
      <c r="BO19" s="69">
        <v>766609.25</v>
      </c>
      <c r="BP19" s="69">
        <v>902099.87</v>
      </c>
      <c r="BQ19" s="69">
        <v>379249.15</v>
      </c>
      <c r="BR19" s="69"/>
      <c r="BS19" s="69">
        <v>0</v>
      </c>
      <c r="BT19" s="69">
        <v>0</v>
      </c>
      <c r="BU19" s="69">
        <v>0</v>
      </c>
      <c r="BV19" s="69">
        <v>96750.16</v>
      </c>
      <c r="BW19" s="69">
        <v>0</v>
      </c>
      <c r="BX19" s="69">
        <v>0</v>
      </c>
      <c r="BY19" s="69">
        <v>0</v>
      </c>
      <c r="BZ19" s="69">
        <v>98463.64</v>
      </c>
      <c r="CA19" s="69">
        <v>0</v>
      </c>
      <c r="CB19" s="71">
        <v>2.8209999999999997</v>
      </c>
      <c r="CC19" s="71">
        <v>6.3130000000000006</v>
      </c>
      <c r="CD19" s="71">
        <v>13.064</v>
      </c>
      <c r="CE19" s="71">
        <v>0.40600000000000003</v>
      </c>
      <c r="CF19" s="71">
        <v>0.20300000000000001</v>
      </c>
      <c r="CG19" s="71">
        <v>0</v>
      </c>
      <c r="CH19" s="85" t="s">
        <v>551</v>
      </c>
      <c r="CI19" s="70">
        <v>207771852</v>
      </c>
      <c r="CJ19" s="70">
        <v>13976622</v>
      </c>
      <c r="CK19" s="70">
        <v>25322093</v>
      </c>
      <c r="CL19" s="68">
        <v>11</v>
      </c>
      <c r="CM19" s="68">
        <v>121</v>
      </c>
      <c r="CN19" s="68">
        <v>4</v>
      </c>
      <c r="CO19" s="66">
        <v>118</v>
      </c>
      <c r="CP19" s="73">
        <v>0</v>
      </c>
      <c r="CQ19" s="74">
        <v>0.11864406779661017</v>
      </c>
      <c r="CR19" s="75">
        <f>CL19/CM19</f>
        <v>9.0909090909090912E-2</v>
      </c>
      <c r="CS19" s="76">
        <f>CM19/(DE19+DF19)</f>
        <v>7.5625</v>
      </c>
      <c r="CT19" s="74">
        <f>(CW19+CX19)/(CZ19+DA19)</f>
        <v>0.94281058298565779</v>
      </c>
      <c r="CU19" s="77">
        <v>8</v>
      </c>
      <c r="CV19" s="78">
        <v>2.9310344827586206</v>
      </c>
      <c r="CW19" s="78">
        <v>69.015999999999991</v>
      </c>
      <c r="CX19" s="78">
        <v>41.488</v>
      </c>
      <c r="CY19" s="78">
        <v>3</v>
      </c>
      <c r="CZ19" s="78">
        <v>72.945999999999998</v>
      </c>
      <c r="DA19" s="78">
        <v>44.261000000000003</v>
      </c>
      <c r="DB19" s="79">
        <v>42518.533333333333</v>
      </c>
      <c r="DC19" s="80">
        <v>14.933333333333334</v>
      </c>
      <c r="DD19" s="81">
        <v>0.13333333333333333</v>
      </c>
      <c r="DE19" s="82">
        <v>15</v>
      </c>
      <c r="DF19" s="82">
        <v>1</v>
      </c>
      <c r="DG19" s="83"/>
      <c r="DH19" s="83"/>
      <c r="DI19" s="83"/>
      <c r="DJ19" s="83"/>
      <c r="DK19" s="83"/>
      <c r="DL19" s="84">
        <v>6</v>
      </c>
      <c r="DM19" s="69">
        <v>661823.58999999985</v>
      </c>
      <c r="DN19" s="69">
        <v>10258.209999999999</v>
      </c>
      <c r="DO19" s="69">
        <v>0</v>
      </c>
      <c r="DP19" s="69">
        <v>19191.5</v>
      </c>
      <c r="DQ19" s="69">
        <v>89056.6</v>
      </c>
      <c r="DR19" s="69">
        <v>62331.39</v>
      </c>
      <c r="DS19" s="69">
        <v>0</v>
      </c>
      <c r="DT19" s="69">
        <v>55377.87</v>
      </c>
      <c r="DU19" s="69">
        <v>45000</v>
      </c>
      <c r="DV19" s="69">
        <v>33898.78</v>
      </c>
      <c r="DW19" s="69">
        <v>0</v>
      </c>
      <c r="DX19" s="69">
        <v>0</v>
      </c>
      <c r="DY19" s="69">
        <v>0</v>
      </c>
      <c r="DZ19" s="69">
        <v>74831.89</v>
      </c>
      <c r="EA19" s="69">
        <v>208323.74</v>
      </c>
      <c r="EB19" s="69">
        <v>784.74</v>
      </c>
      <c r="EC19" s="69">
        <v>0</v>
      </c>
      <c r="ED19" s="69">
        <v>2558.54</v>
      </c>
      <c r="EE19" s="69">
        <v>34258.930000000008</v>
      </c>
      <c r="EF19" s="69">
        <v>23356.400000000001</v>
      </c>
      <c r="EG19" s="69">
        <v>0</v>
      </c>
      <c r="EH19" s="69">
        <v>18049.82</v>
      </c>
      <c r="EI19" s="69">
        <v>9539.15</v>
      </c>
      <c r="EJ19" s="69">
        <v>18190.48</v>
      </c>
      <c r="EK19" s="69">
        <v>0</v>
      </c>
      <c r="EL19" s="69">
        <v>0</v>
      </c>
      <c r="EM19" s="69">
        <v>0</v>
      </c>
      <c r="EN19" s="69">
        <v>15891.3</v>
      </c>
      <c r="EO19" s="69">
        <v>79192.98000000001</v>
      </c>
      <c r="EP19" s="69">
        <v>39069</v>
      </c>
      <c r="EQ19" s="69">
        <v>0</v>
      </c>
      <c r="ER19" s="69">
        <v>49080.44</v>
      </c>
      <c r="ES19" s="69">
        <v>44864.42</v>
      </c>
      <c r="ET19" s="69">
        <v>4254.66</v>
      </c>
      <c r="EU19" s="69">
        <v>1950</v>
      </c>
      <c r="EV19" s="69">
        <v>334872.02</v>
      </c>
      <c r="EW19" s="69">
        <v>15858.86</v>
      </c>
      <c r="EX19" s="69">
        <v>165</v>
      </c>
      <c r="EY19" s="69">
        <v>0</v>
      </c>
      <c r="EZ19" s="69">
        <v>0</v>
      </c>
      <c r="FA19" s="69">
        <v>0</v>
      </c>
      <c r="FB19" s="69">
        <v>8875.67</v>
      </c>
      <c r="FC19" s="69">
        <v>101761.23</v>
      </c>
      <c r="FD19" s="69">
        <v>0</v>
      </c>
      <c r="FE19" s="69">
        <v>0</v>
      </c>
      <c r="FF19" s="69">
        <v>1235.98</v>
      </c>
      <c r="FG19" s="69">
        <v>432.47</v>
      </c>
      <c r="FH19" s="69">
        <v>351.27</v>
      </c>
      <c r="FI19" s="69">
        <v>0</v>
      </c>
      <c r="FJ19" s="69">
        <v>20373.669999999998</v>
      </c>
      <c r="FK19" s="69">
        <v>38442.959999999999</v>
      </c>
      <c r="FL19" s="69">
        <v>48561.5</v>
      </c>
      <c r="FM19" s="69">
        <v>0</v>
      </c>
      <c r="FN19" s="69">
        <v>0</v>
      </c>
      <c r="FO19" s="69">
        <v>0</v>
      </c>
      <c r="FP19" s="69">
        <v>8670.02</v>
      </c>
      <c r="FQ19" s="69">
        <v>0</v>
      </c>
      <c r="FR19" s="69">
        <v>0</v>
      </c>
      <c r="FS19" s="69">
        <v>0</v>
      </c>
      <c r="FT19" s="69">
        <v>22520.28</v>
      </c>
      <c r="FU19" s="69">
        <v>0</v>
      </c>
      <c r="FV19" s="69">
        <v>0</v>
      </c>
      <c r="FW19" s="69">
        <v>82716.95</v>
      </c>
      <c r="FX19" s="69">
        <v>0</v>
      </c>
      <c r="FY19" s="69">
        <v>0</v>
      </c>
      <c r="FZ19" s="69">
        <v>0</v>
      </c>
      <c r="GA19" s="69">
        <v>0</v>
      </c>
      <c r="GB19" s="69">
        <v>0</v>
      </c>
      <c r="GC19" s="69">
        <v>0</v>
      </c>
      <c r="GD19" s="69">
        <v>0</v>
      </c>
      <c r="GE19" s="69">
        <v>0</v>
      </c>
      <c r="GF19" s="69">
        <v>0</v>
      </c>
      <c r="GG19" s="69">
        <v>0</v>
      </c>
      <c r="GH19" s="69">
        <v>0</v>
      </c>
      <c r="GI19" s="69">
        <v>14897.81</v>
      </c>
      <c r="GJ19" s="69">
        <v>362</v>
      </c>
      <c r="GK19" s="69">
        <v>0</v>
      </c>
      <c r="GL19" s="69">
        <v>0</v>
      </c>
      <c r="GM19" s="69">
        <v>0</v>
      </c>
      <c r="GN19" s="69">
        <v>2525</v>
      </c>
      <c r="GO19" s="69">
        <v>0</v>
      </c>
      <c r="GP19" s="69">
        <v>0</v>
      </c>
      <c r="GQ19" s="69">
        <v>0</v>
      </c>
      <c r="GR19" s="69">
        <v>16162.76</v>
      </c>
    </row>
    <row r="20" spans="1:201" s="28" customFormat="1" ht="18" customHeight="1" x14ac:dyDescent="0.2">
      <c r="A20" s="64">
        <v>49002</v>
      </c>
      <c r="B20" s="65" t="s">
        <v>150</v>
      </c>
      <c r="C20" s="65" t="s">
        <v>476</v>
      </c>
      <c r="D20" s="66">
        <v>125.7253511828125</v>
      </c>
      <c r="E20" s="67" t="s">
        <v>149</v>
      </c>
      <c r="F20" s="68">
        <v>4807</v>
      </c>
      <c r="G20" s="69">
        <v>11218080.859999999</v>
      </c>
      <c r="H20" s="69">
        <v>148052.21</v>
      </c>
      <c r="I20" s="69">
        <v>20582091.850000001</v>
      </c>
      <c r="J20" s="69">
        <v>1801416</v>
      </c>
      <c r="K20" s="69">
        <v>6855990.4699999997</v>
      </c>
      <c r="L20" s="69">
        <v>0</v>
      </c>
      <c r="M20" s="69">
        <v>0</v>
      </c>
      <c r="N20" s="69">
        <v>828428</v>
      </c>
      <c r="O20" s="69">
        <v>4055820.38</v>
      </c>
      <c r="P20" s="69">
        <v>0</v>
      </c>
      <c r="Q20" s="69">
        <v>2951275</v>
      </c>
      <c r="R20" s="69">
        <v>1252753</v>
      </c>
      <c r="S20" s="70">
        <v>19269191</v>
      </c>
      <c r="T20" s="70">
        <v>0</v>
      </c>
      <c r="U20" s="70">
        <v>2951275</v>
      </c>
      <c r="V20" s="70">
        <v>0</v>
      </c>
      <c r="W20" s="70">
        <v>75781</v>
      </c>
      <c r="X20" s="69">
        <v>21571037.149999999</v>
      </c>
      <c r="Y20" s="69">
        <v>0</v>
      </c>
      <c r="Z20" s="69">
        <v>0</v>
      </c>
      <c r="AA20" s="69">
        <v>1975044.47</v>
      </c>
      <c r="AB20" s="69">
        <v>0</v>
      </c>
      <c r="AC20" s="69">
        <v>0</v>
      </c>
      <c r="AD20" s="69">
        <v>5386153.7400000002</v>
      </c>
      <c r="AE20" s="69">
        <v>441988</v>
      </c>
      <c r="AF20" s="69">
        <v>0</v>
      </c>
      <c r="AG20" s="69">
        <v>2698342.59</v>
      </c>
      <c r="AH20" s="69">
        <v>2754579.76</v>
      </c>
      <c r="AI20" s="69">
        <v>464946.48</v>
      </c>
      <c r="AJ20" s="69">
        <v>0</v>
      </c>
      <c r="AK20" s="69">
        <v>4783743.13</v>
      </c>
      <c r="AL20" s="69">
        <v>1442863.94</v>
      </c>
      <c r="AM20" s="69">
        <v>10702.79</v>
      </c>
      <c r="AN20" s="69">
        <v>0</v>
      </c>
      <c r="AO20" s="69">
        <v>304779</v>
      </c>
      <c r="AP20" s="69">
        <v>0</v>
      </c>
      <c r="AQ20" s="69">
        <v>897604.53</v>
      </c>
      <c r="AR20" s="69">
        <v>84856.98</v>
      </c>
      <c r="AS20" s="69">
        <v>23051.03</v>
      </c>
      <c r="AT20" s="69">
        <v>0</v>
      </c>
      <c r="AU20" s="69">
        <v>857672.48</v>
      </c>
      <c r="AV20" s="69">
        <v>713390.73</v>
      </c>
      <c r="AW20" s="69">
        <v>463605.75</v>
      </c>
      <c r="AX20" s="69">
        <v>86883.96</v>
      </c>
      <c r="AY20" s="69">
        <v>0</v>
      </c>
      <c r="AZ20" s="69">
        <v>0</v>
      </c>
      <c r="BA20" s="69">
        <v>917345</v>
      </c>
      <c r="BB20" s="69">
        <v>43541.97</v>
      </c>
      <c r="BC20" s="69">
        <v>1503218</v>
      </c>
      <c r="BD20" s="69">
        <v>221965</v>
      </c>
      <c r="BE20" s="69">
        <v>0</v>
      </c>
      <c r="BF20" s="69">
        <v>0</v>
      </c>
      <c r="BG20" s="69">
        <v>0</v>
      </c>
      <c r="BH20" s="69">
        <v>454552</v>
      </c>
      <c r="BI20" s="69">
        <v>51096</v>
      </c>
      <c r="BJ20" s="69">
        <v>0</v>
      </c>
      <c r="BK20" s="69">
        <v>0</v>
      </c>
      <c r="BL20" s="69">
        <v>0</v>
      </c>
      <c r="BM20" s="69">
        <v>0</v>
      </c>
      <c r="BN20" s="69">
        <v>9119.7024786219336</v>
      </c>
      <c r="BO20" s="69">
        <v>8105797.0599999996</v>
      </c>
      <c r="BP20" s="69">
        <v>7877722.9900000002</v>
      </c>
      <c r="BQ20" s="69">
        <v>1584277.42</v>
      </c>
      <c r="BR20" s="69"/>
      <c r="BS20" s="69">
        <v>0</v>
      </c>
      <c r="BT20" s="69">
        <v>3088948.84</v>
      </c>
      <c r="BU20" s="69">
        <v>629843</v>
      </c>
      <c r="BV20" s="69">
        <v>4697099.95</v>
      </c>
      <c r="BW20" s="69">
        <v>61152</v>
      </c>
      <c r="BX20" s="69">
        <v>3016437.5</v>
      </c>
      <c r="BY20" s="69">
        <v>2099373.88</v>
      </c>
      <c r="BZ20" s="69">
        <v>3645080.54</v>
      </c>
      <c r="CA20" s="69">
        <v>72084.13</v>
      </c>
      <c r="CB20" s="71">
        <v>1.409</v>
      </c>
      <c r="CC20" s="71">
        <v>3.153</v>
      </c>
      <c r="CD20" s="71">
        <v>6.5250000000000004</v>
      </c>
      <c r="CE20" s="71">
        <v>1.47</v>
      </c>
      <c r="CF20" s="71">
        <v>2.7650000000000001</v>
      </c>
      <c r="CG20" s="71">
        <v>1.1259999999999999</v>
      </c>
      <c r="CH20" s="72"/>
      <c r="CI20" s="70">
        <v>132666980</v>
      </c>
      <c r="CJ20" s="70">
        <v>1822838856</v>
      </c>
      <c r="CK20" s="70">
        <v>584478511</v>
      </c>
      <c r="CL20" s="68">
        <v>698</v>
      </c>
      <c r="CM20" s="68">
        <v>4842</v>
      </c>
      <c r="CN20" s="68">
        <v>288</v>
      </c>
      <c r="CO20" s="66">
        <v>4866.7</v>
      </c>
      <c r="CP20" s="73">
        <v>6.3229571984435799E-3</v>
      </c>
      <c r="CQ20" s="74">
        <v>8.425213230705221E-2</v>
      </c>
      <c r="CR20" s="75">
        <f>CL20/CM20</f>
        <v>0.14415530772408097</v>
      </c>
      <c r="CS20" s="76">
        <f>CM20/(DE20+DF20)</f>
        <v>17.406621849947886</v>
      </c>
      <c r="CT20" s="74">
        <f>(CW20+CX20)/(CZ20+DA20)</f>
        <v>0.94716032226925351</v>
      </c>
      <c r="CU20" s="77">
        <v>295</v>
      </c>
      <c r="CV20" s="78">
        <v>39.146853146853154</v>
      </c>
      <c r="CW20" s="78">
        <v>3284.7240000000006</v>
      </c>
      <c r="CX20" s="78">
        <v>1235.6280000000011</v>
      </c>
      <c r="CY20" s="78">
        <v>40.888111888111887</v>
      </c>
      <c r="CZ20" s="78">
        <v>3453.0589999999997</v>
      </c>
      <c r="DA20" s="78">
        <v>1319.4719999999998</v>
      </c>
      <c r="DB20" s="79">
        <v>56459.60024445485</v>
      </c>
      <c r="DC20" s="80">
        <v>13.146428571428572</v>
      </c>
      <c r="DD20" s="81">
        <v>0.38928571428571429</v>
      </c>
      <c r="DE20" s="82">
        <v>278.16999999999979</v>
      </c>
      <c r="DF20" s="82">
        <v>0</v>
      </c>
      <c r="DG20" s="83">
        <v>22.8</v>
      </c>
      <c r="DH20" s="83">
        <v>23.5</v>
      </c>
      <c r="DI20" s="83">
        <v>24.2</v>
      </c>
      <c r="DJ20" s="83">
        <v>24.1</v>
      </c>
      <c r="DK20" s="83">
        <v>23.7</v>
      </c>
      <c r="DL20" s="84">
        <v>218</v>
      </c>
      <c r="DM20" s="69">
        <v>18039186.640000001</v>
      </c>
      <c r="DN20" s="69">
        <v>302621</v>
      </c>
      <c r="DO20" s="69">
        <v>0</v>
      </c>
      <c r="DP20" s="69">
        <v>2692556.86</v>
      </c>
      <c r="DQ20" s="69">
        <v>2035960.19</v>
      </c>
      <c r="DR20" s="69">
        <v>332801.36</v>
      </c>
      <c r="DS20" s="69">
        <v>0</v>
      </c>
      <c r="DT20" s="69">
        <v>1771526.89</v>
      </c>
      <c r="DU20" s="69">
        <v>1270938.3999999999</v>
      </c>
      <c r="DV20" s="69">
        <v>1114774.44</v>
      </c>
      <c r="DW20" s="69">
        <v>53550</v>
      </c>
      <c r="DX20" s="69">
        <v>0</v>
      </c>
      <c r="DY20" s="69">
        <v>0</v>
      </c>
      <c r="DZ20" s="69">
        <v>462701.49</v>
      </c>
      <c r="EA20" s="69">
        <v>6300496.7399999993</v>
      </c>
      <c r="EB20" s="69">
        <v>130695</v>
      </c>
      <c r="EC20" s="69">
        <v>0</v>
      </c>
      <c r="ED20" s="69">
        <v>883905.89999999991</v>
      </c>
      <c r="EE20" s="69">
        <v>726019.5</v>
      </c>
      <c r="EF20" s="69">
        <v>98599.2</v>
      </c>
      <c r="EG20" s="69">
        <v>0</v>
      </c>
      <c r="EH20" s="69">
        <v>684729.74</v>
      </c>
      <c r="EI20" s="69">
        <v>192274.76</v>
      </c>
      <c r="EJ20" s="69">
        <v>500557.1</v>
      </c>
      <c r="EK20" s="69">
        <v>4959.0200000000004</v>
      </c>
      <c r="EL20" s="69">
        <v>304779</v>
      </c>
      <c r="EM20" s="69">
        <v>0</v>
      </c>
      <c r="EN20" s="69">
        <v>86829.31</v>
      </c>
      <c r="EO20" s="69">
        <v>1687125.2299999997</v>
      </c>
      <c r="EP20" s="69">
        <v>479</v>
      </c>
      <c r="EQ20" s="69">
        <v>0</v>
      </c>
      <c r="ER20" s="69">
        <v>556226.30999999994</v>
      </c>
      <c r="ES20" s="69">
        <v>153054.51999999999</v>
      </c>
      <c r="ET20" s="69">
        <v>27844.06</v>
      </c>
      <c r="EU20" s="69">
        <v>414611.07</v>
      </c>
      <c r="EV20" s="69">
        <v>1860036.05</v>
      </c>
      <c r="EW20" s="69">
        <v>76309.55</v>
      </c>
      <c r="EX20" s="69">
        <v>151489.27000000002</v>
      </c>
      <c r="EY20" s="69">
        <v>0</v>
      </c>
      <c r="EZ20" s="69">
        <v>0</v>
      </c>
      <c r="FA20" s="69">
        <v>0</v>
      </c>
      <c r="FB20" s="69">
        <v>238925.52</v>
      </c>
      <c r="FC20" s="69">
        <v>2319818.9600000004</v>
      </c>
      <c r="FD20" s="69">
        <v>7278</v>
      </c>
      <c r="FE20" s="69">
        <v>0</v>
      </c>
      <c r="FF20" s="69">
        <v>65495.519999999997</v>
      </c>
      <c r="FG20" s="69">
        <v>44141.61</v>
      </c>
      <c r="FH20" s="69">
        <v>2534.6999999999998</v>
      </c>
      <c r="FI20" s="69">
        <v>0</v>
      </c>
      <c r="FJ20" s="69">
        <v>242541.45</v>
      </c>
      <c r="FK20" s="69">
        <v>308407.23</v>
      </c>
      <c r="FL20" s="69">
        <v>1924807.46</v>
      </c>
      <c r="FM20" s="69">
        <v>13575.11</v>
      </c>
      <c r="FN20" s="69">
        <v>0</v>
      </c>
      <c r="FO20" s="69">
        <v>0</v>
      </c>
      <c r="FP20" s="69">
        <v>103628.21</v>
      </c>
      <c r="FQ20" s="69">
        <v>546573.79</v>
      </c>
      <c r="FR20" s="69">
        <v>915</v>
      </c>
      <c r="FS20" s="69">
        <v>0</v>
      </c>
      <c r="FT20" s="69">
        <v>87394.98</v>
      </c>
      <c r="FU20" s="69">
        <v>23051.03</v>
      </c>
      <c r="FV20" s="69">
        <v>0</v>
      </c>
      <c r="FW20" s="69">
        <v>2542435.29</v>
      </c>
      <c r="FX20" s="69">
        <v>713390.73</v>
      </c>
      <c r="FY20" s="69">
        <v>463605.75</v>
      </c>
      <c r="FZ20" s="69">
        <v>0</v>
      </c>
      <c r="GA20" s="69">
        <v>0</v>
      </c>
      <c r="GB20" s="69">
        <v>0</v>
      </c>
      <c r="GC20" s="69">
        <v>0</v>
      </c>
      <c r="GD20" s="69">
        <v>43541.97</v>
      </c>
      <c r="GE20" s="69">
        <v>39034</v>
      </c>
      <c r="GF20" s="69">
        <v>0</v>
      </c>
      <c r="GG20" s="69">
        <v>0</v>
      </c>
      <c r="GH20" s="69">
        <v>838</v>
      </c>
      <c r="GI20" s="69">
        <v>17368.939999999999</v>
      </c>
      <c r="GJ20" s="69">
        <v>3167.16</v>
      </c>
      <c r="GK20" s="69">
        <v>0</v>
      </c>
      <c r="GL20" s="69">
        <v>224909</v>
      </c>
      <c r="GM20" s="69">
        <v>49486</v>
      </c>
      <c r="GN20" s="69">
        <v>102135.02</v>
      </c>
      <c r="GO20" s="69">
        <v>0</v>
      </c>
      <c r="GP20" s="69">
        <v>0</v>
      </c>
      <c r="GQ20" s="69">
        <v>3933782.5</v>
      </c>
      <c r="GR20" s="69">
        <v>5520</v>
      </c>
    </row>
    <row r="21" spans="1:201" s="28" customFormat="1" ht="18" customHeight="1" x14ac:dyDescent="0.2">
      <c r="A21" s="64">
        <v>30003</v>
      </c>
      <c r="B21" s="65" t="s">
        <v>94</v>
      </c>
      <c r="C21" s="65" t="s">
        <v>541</v>
      </c>
      <c r="D21" s="66">
        <v>230.55593416093751</v>
      </c>
      <c r="E21" s="67" t="s">
        <v>93</v>
      </c>
      <c r="F21" s="68">
        <v>327</v>
      </c>
      <c r="G21" s="69">
        <v>1307864.94</v>
      </c>
      <c r="H21" s="69">
        <v>25364.93</v>
      </c>
      <c r="I21" s="69">
        <v>1453154.04</v>
      </c>
      <c r="J21" s="69">
        <v>253697.26</v>
      </c>
      <c r="K21" s="69">
        <v>1251952.68</v>
      </c>
      <c r="L21" s="69">
        <v>0</v>
      </c>
      <c r="M21" s="69">
        <v>0</v>
      </c>
      <c r="N21" s="69">
        <v>43597.82</v>
      </c>
      <c r="O21" s="69">
        <v>680214.3</v>
      </c>
      <c r="P21" s="69">
        <v>0</v>
      </c>
      <c r="Q21" s="69">
        <v>36480</v>
      </c>
      <c r="R21" s="69">
        <v>928.96</v>
      </c>
      <c r="S21" s="70">
        <v>1404958</v>
      </c>
      <c r="T21" s="70">
        <v>0</v>
      </c>
      <c r="U21" s="70">
        <v>0</v>
      </c>
      <c r="V21" s="70">
        <v>36480</v>
      </c>
      <c r="W21" s="70">
        <v>57853</v>
      </c>
      <c r="X21" s="69">
        <v>1658074.25</v>
      </c>
      <c r="Y21" s="69">
        <v>0</v>
      </c>
      <c r="Z21" s="69">
        <v>0</v>
      </c>
      <c r="AA21" s="69">
        <v>222706.14</v>
      </c>
      <c r="AB21" s="69">
        <v>0</v>
      </c>
      <c r="AC21" s="69">
        <v>0</v>
      </c>
      <c r="AD21" s="69">
        <v>434264.08</v>
      </c>
      <c r="AE21" s="69">
        <v>58283.93</v>
      </c>
      <c r="AF21" s="69">
        <v>0</v>
      </c>
      <c r="AG21" s="69">
        <v>198328.63</v>
      </c>
      <c r="AH21" s="69">
        <v>339534.99</v>
      </c>
      <c r="AI21" s="69">
        <v>102937.11</v>
      </c>
      <c r="AJ21" s="69">
        <v>0</v>
      </c>
      <c r="AK21" s="69">
        <v>374661.92</v>
      </c>
      <c r="AL21" s="69">
        <v>163870.21</v>
      </c>
      <c r="AM21" s="69">
        <v>1599.93</v>
      </c>
      <c r="AN21" s="69">
        <v>0</v>
      </c>
      <c r="AO21" s="69">
        <v>0</v>
      </c>
      <c r="AP21" s="69">
        <v>0</v>
      </c>
      <c r="AQ21" s="69">
        <v>186499.42</v>
      </c>
      <c r="AR21" s="69">
        <v>14267.7</v>
      </c>
      <c r="AS21" s="69">
        <v>0</v>
      </c>
      <c r="AT21" s="69">
        <v>5100</v>
      </c>
      <c r="AU21" s="69">
        <v>3500</v>
      </c>
      <c r="AV21" s="69">
        <v>189699.83</v>
      </c>
      <c r="AW21" s="69">
        <v>40219.879999999997</v>
      </c>
      <c r="AX21" s="69">
        <v>95929.2</v>
      </c>
      <c r="AY21" s="69">
        <v>0</v>
      </c>
      <c r="AZ21" s="69">
        <v>0</v>
      </c>
      <c r="BA21" s="69">
        <v>368000</v>
      </c>
      <c r="BB21" s="69">
        <v>19388.32</v>
      </c>
      <c r="BC21" s="69">
        <v>117308.12</v>
      </c>
      <c r="BD21" s="69">
        <v>54198.89</v>
      </c>
      <c r="BE21" s="69">
        <v>4252</v>
      </c>
      <c r="BF21" s="69">
        <v>0</v>
      </c>
      <c r="BG21" s="69">
        <v>0</v>
      </c>
      <c r="BH21" s="69">
        <v>31904.799999999999</v>
      </c>
      <c r="BI21" s="69">
        <v>20684.79</v>
      </c>
      <c r="BJ21" s="69">
        <v>0</v>
      </c>
      <c r="BK21" s="69">
        <v>0</v>
      </c>
      <c r="BL21" s="69">
        <v>0</v>
      </c>
      <c r="BM21" s="69">
        <v>0</v>
      </c>
      <c r="BN21" s="69">
        <v>11429.196966957043</v>
      </c>
      <c r="BO21" s="69">
        <v>1335205.8500000001</v>
      </c>
      <c r="BP21" s="69">
        <v>2118386.9699999997</v>
      </c>
      <c r="BQ21" s="69">
        <v>71238.2</v>
      </c>
      <c r="BR21" s="69"/>
      <c r="BS21" s="69">
        <v>0</v>
      </c>
      <c r="BT21" s="69">
        <v>0</v>
      </c>
      <c r="BU21" s="69">
        <v>0</v>
      </c>
      <c r="BV21" s="69">
        <v>294838.94</v>
      </c>
      <c r="BW21" s="69">
        <v>8340.61</v>
      </c>
      <c r="BX21" s="69">
        <v>0</v>
      </c>
      <c r="BY21" s="69">
        <v>0</v>
      </c>
      <c r="BZ21" s="69">
        <v>273838.96000000002</v>
      </c>
      <c r="CA21" s="69">
        <v>12323.43</v>
      </c>
      <c r="CB21" s="71">
        <v>1.8140000000000001</v>
      </c>
      <c r="CC21" s="71">
        <v>4.0590000000000002</v>
      </c>
      <c r="CD21" s="71">
        <v>8.4009999999999998</v>
      </c>
      <c r="CE21" s="71">
        <v>1.67</v>
      </c>
      <c r="CF21" s="71">
        <v>3</v>
      </c>
      <c r="CG21" s="71">
        <v>0</v>
      </c>
      <c r="CH21" s="85" t="s">
        <v>551</v>
      </c>
      <c r="CI21" s="70">
        <v>276621203</v>
      </c>
      <c r="CJ21" s="70">
        <v>58628897</v>
      </c>
      <c r="CK21" s="70">
        <v>45441405</v>
      </c>
      <c r="CL21" s="68">
        <v>61</v>
      </c>
      <c r="CM21" s="68">
        <v>336</v>
      </c>
      <c r="CN21" s="68">
        <v>15</v>
      </c>
      <c r="CO21" s="66">
        <v>330</v>
      </c>
      <c r="CP21" s="73">
        <v>0</v>
      </c>
      <c r="CQ21" s="74">
        <v>0.16513761467889909</v>
      </c>
      <c r="CR21" s="75">
        <f>CL21/CM21</f>
        <v>0.18154761904761904</v>
      </c>
      <c r="CS21" s="76">
        <f>CM21/(DE21+DF21)</f>
        <v>11.974340698503207</v>
      </c>
      <c r="CT21" s="74">
        <f>(CW21+CX21)/(CZ21+DA21)</f>
        <v>0.93956674378145122</v>
      </c>
      <c r="CU21" s="77">
        <v>19</v>
      </c>
      <c r="CV21" s="78">
        <v>10.331360946745562</v>
      </c>
      <c r="CW21" s="78">
        <v>214.53899999999999</v>
      </c>
      <c r="CX21" s="78">
        <v>86.811999999999998</v>
      </c>
      <c r="CY21" s="78">
        <v>10.331360946745562</v>
      </c>
      <c r="CZ21" s="78">
        <v>228.29000000000002</v>
      </c>
      <c r="DA21" s="78">
        <v>92.444000000000003</v>
      </c>
      <c r="DB21" s="79">
        <v>45797.861724875263</v>
      </c>
      <c r="DC21" s="80">
        <v>18.129032258064516</v>
      </c>
      <c r="DD21" s="81">
        <v>0.16129032258064516</v>
      </c>
      <c r="DE21" s="82">
        <v>28.060000000000002</v>
      </c>
      <c r="DF21" s="82">
        <v>0</v>
      </c>
      <c r="DG21" s="83">
        <v>21.1</v>
      </c>
      <c r="DH21" s="83">
        <v>20.5</v>
      </c>
      <c r="DI21" s="83">
        <v>24.9</v>
      </c>
      <c r="DJ21" s="83">
        <v>22.5</v>
      </c>
      <c r="DK21" s="83">
        <v>22.3</v>
      </c>
      <c r="DL21" s="84">
        <v>15</v>
      </c>
      <c r="DM21" s="69">
        <v>1503097.36</v>
      </c>
      <c r="DN21" s="69">
        <v>40133.03</v>
      </c>
      <c r="DO21" s="69">
        <v>0</v>
      </c>
      <c r="DP21" s="69">
        <v>102459.16999999998</v>
      </c>
      <c r="DQ21" s="69">
        <v>270409.82999999996</v>
      </c>
      <c r="DR21" s="69">
        <v>67066.899999999994</v>
      </c>
      <c r="DS21" s="69">
        <v>0</v>
      </c>
      <c r="DT21" s="69">
        <v>100212.33</v>
      </c>
      <c r="DU21" s="69">
        <v>23352.29</v>
      </c>
      <c r="DV21" s="69">
        <v>93759.4</v>
      </c>
      <c r="DW21" s="69">
        <v>0</v>
      </c>
      <c r="DX21" s="69">
        <v>0</v>
      </c>
      <c r="DY21" s="69">
        <v>0</v>
      </c>
      <c r="DZ21" s="69">
        <v>90177.94</v>
      </c>
      <c r="EA21" s="69">
        <v>416614.26999999996</v>
      </c>
      <c r="EB21" s="69">
        <v>14734.3</v>
      </c>
      <c r="EC21" s="69">
        <v>0</v>
      </c>
      <c r="ED21" s="69">
        <v>38917.54</v>
      </c>
      <c r="EE21" s="69">
        <v>84431.8</v>
      </c>
      <c r="EF21" s="69">
        <v>33131.050000000003</v>
      </c>
      <c r="EG21" s="69">
        <v>0</v>
      </c>
      <c r="EH21" s="69">
        <v>46877.74</v>
      </c>
      <c r="EI21" s="69">
        <v>7865.97</v>
      </c>
      <c r="EJ21" s="69">
        <v>41160.17</v>
      </c>
      <c r="EK21" s="69">
        <v>0</v>
      </c>
      <c r="EL21" s="69">
        <v>0</v>
      </c>
      <c r="EM21" s="69">
        <v>0</v>
      </c>
      <c r="EN21" s="69">
        <v>9292.66</v>
      </c>
      <c r="EO21" s="69">
        <v>74728.89</v>
      </c>
      <c r="EP21" s="69">
        <v>3416.6</v>
      </c>
      <c r="EQ21" s="69">
        <v>0</v>
      </c>
      <c r="ER21" s="69">
        <v>155142.53</v>
      </c>
      <c r="ES21" s="69">
        <v>34766.32</v>
      </c>
      <c r="ET21" s="69">
        <v>5452.9</v>
      </c>
      <c r="EU21" s="69">
        <v>0</v>
      </c>
      <c r="EV21" s="69">
        <v>153770.51</v>
      </c>
      <c r="EW21" s="69">
        <v>165867.63999999998</v>
      </c>
      <c r="EX21" s="69">
        <v>42624.83</v>
      </c>
      <c r="EY21" s="69">
        <v>0</v>
      </c>
      <c r="EZ21" s="69">
        <v>0</v>
      </c>
      <c r="FA21" s="69">
        <v>0</v>
      </c>
      <c r="FB21" s="69">
        <v>73883.14</v>
      </c>
      <c r="FC21" s="69">
        <v>302218.51</v>
      </c>
      <c r="FD21" s="69">
        <v>0</v>
      </c>
      <c r="FE21" s="69">
        <v>0</v>
      </c>
      <c r="FF21" s="69">
        <v>30759.739999999998</v>
      </c>
      <c r="FG21" s="69">
        <v>2822.2799999999997</v>
      </c>
      <c r="FH21" s="69">
        <v>6487.5</v>
      </c>
      <c r="FI21" s="69">
        <v>0</v>
      </c>
      <c r="FJ21" s="69">
        <v>100525.15</v>
      </c>
      <c r="FK21" s="69">
        <v>408.99</v>
      </c>
      <c r="FL21" s="69">
        <v>129054.83</v>
      </c>
      <c r="FM21" s="69">
        <v>0</v>
      </c>
      <c r="FN21" s="69">
        <v>0</v>
      </c>
      <c r="FO21" s="69">
        <v>0</v>
      </c>
      <c r="FP21" s="69">
        <v>32534.000000000004</v>
      </c>
      <c r="FQ21" s="69">
        <v>23720</v>
      </c>
      <c r="FR21" s="69">
        <v>0</v>
      </c>
      <c r="FS21" s="69">
        <v>0</v>
      </c>
      <c r="FT21" s="69">
        <v>2625.47</v>
      </c>
      <c r="FU21" s="69">
        <v>0</v>
      </c>
      <c r="FV21" s="69">
        <v>0</v>
      </c>
      <c r="FW21" s="69">
        <v>3500</v>
      </c>
      <c r="FX21" s="69">
        <v>115635.89</v>
      </c>
      <c r="FY21" s="69">
        <v>38500</v>
      </c>
      <c r="FZ21" s="69">
        <v>75649.06</v>
      </c>
      <c r="GA21" s="69">
        <v>0</v>
      </c>
      <c r="GB21" s="69">
        <v>0</v>
      </c>
      <c r="GC21" s="69">
        <v>0</v>
      </c>
      <c r="GD21" s="69">
        <v>0</v>
      </c>
      <c r="GE21" s="69">
        <v>0</v>
      </c>
      <c r="GF21" s="69">
        <v>0</v>
      </c>
      <c r="GG21" s="69">
        <v>0</v>
      </c>
      <c r="GH21" s="69">
        <v>0</v>
      </c>
      <c r="GI21" s="69">
        <v>1303.6500000000001</v>
      </c>
      <c r="GJ21" s="69">
        <v>150.76</v>
      </c>
      <c r="GK21" s="69">
        <v>0</v>
      </c>
      <c r="GL21" s="69">
        <v>54329</v>
      </c>
      <c r="GM21" s="69">
        <v>0</v>
      </c>
      <c r="GN21" s="69">
        <v>9804.59</v>
      </c>
      <c r="GO21" s="69">
        <v>0</v>
      </c>
      <c r="GP21" s="69">
        <v>0</v>
      </c>
      <c r="GQ21" s="69">
        <v>368000</v>
      </c>
      <c r="GR21" s="69">
        <v>0</v>
      </c>
    </row>
    <row r="22" spans="1:201" s="28" customFormat="1" ht="18" customHeight="1" x14ac:dyDescent="0.2">
      <c r="A22" s="64">
        <v>45004</v>
      </c>
      <c r="B22" s="65" t="s">
        <v>138</v>
      </c>
      <c r="C22" s="65" t="s">
        <v>470</v>
      </c>
      <c r="D22" s="66">
        <v>660.62170279687507</v>
      </c>
      <c r="E22" s="67" t="s">
        <v>139</v>
      </c>
      <c r="F22" s="68">
        <v>452</v>
      </c>
      <c r="G22" s="69">
        <v>2412624.79</v>
      </c>
      <c r="H22" s="69">
        <v>15015.75</v>
      </c>
      <c r="I22" s="69">
        <v>970714.16</v>
      </c>
      <c r="J22" s="69">
        <v>190498.97</v>
      </c>
      <c r="K22" s="69">
        <v>1645076.65</v>
      </c>
      <c r="L22" s="69">
        <v>0</v>
      </c>
      <c r="M22" s="69">
        <v>0</v>
      </c>
      <c r="N22" s="69">
        <v>379529.01</v>
      </c>
      <c r="O22" s="69">
        <v>668436.55000000005</v>
      </c>
      <c r="P22" s="69">
        <v>0</v>
      </c>
      <c r="Q22" s="69">
        <v>0</v>
      </c>
      <c r="R22" s="69">
        <v>0</v>
      </c>
      <c r="S22" s="70">
        <v>851009</v>
      </c>
      <c r="T22" s="70">
        <v>0</v>
      </c>
      <c r="U22" s="70">
        <v>0</v>
      </c>
      <c r="V22" s="70">
        <v>0</v>
      </c>
      <c r="W22" s="70">
        <v>60440</v>
      </c>
      <c r="X22" s="69">
        <v>2016909.83</v>
      </c>
      <c r="Y22" s="69">
        <v>0</v>
      </c>
      <c r="Z22" s="69">
        <v>0</v>
      </c>
      <c r="AA22" s="69">
        <v>247897.19</v>
      </c>
      <c r="AB22" s="69">
        <v>0</v>
      </c>
      <c r="AC22" s="69">
        <v>0</v>
      </c>
      <c r="AD22" s="69">
        <v>448107.48</v>
      </c>
      <c r="AE22" s="69">
        <v>9057.7199999999993</v>
      </c>
      <c r="AF22" s="69">
        <v>0</v>
      </c>
      <c r="AG22" s="69">
        <v>208886.61</v>
      </c>
      <c r="AH22" s="69">
        <v>378015.34</v>
      </c>
      <c r="AI22" s="69">
        <v>133445.32999999999</v>
      </c>
      <c r="AJ22" s="69">
        <v>0</v>
      </c>
      <c r="AK22" s="69">
        <v>463862.36</v>
      </c>
      <c r="AL22" s="69">
        <v>236843.17</v>
      </c>
      <c r="AM22" s="69">
        <v>4595.8500000000004</v>
      </c>
      <c r="AN22" s="69">
        <v>0</v>
      </c>
      <c r="AO22" s="69">
        <v>0</v>
      </c>
      <c r="AP22" s="69">
        <v>0</v>
      </c>
      <c r="AQ22" s="69">
        <v>206127.63</v>
      </c>
      <c r="AR22" s="69">
        <v>19037.25</v>
      </c>
      <c r="AS22" s="69">
        <v>0</v>
      </c>
      <c r="AT22" s="69">
        <v>3898</v>
      </c>
      <c r="AU22" s="69">
        <v>380496.62</v>
      </c>
      <c r="AV22" s="69">
        <v>202808.47</v>
      </c>
      <c r="AW22" s="69">
        <v>230468</v>
      </c>
      <c r="AX22" s="69">
        <v>0</v>
      </c>
      <c r="AY22" s="69">
        <v>0</v>
      </c>
      <c r="AZ22" s="69">
        <v>0</v>
      </c>
      <c r="BA22" s="69">
        <v>559404.47</v>
      </c>
      <c r="BB22" s="69">
        <v>64600.53</v>
      </c>
      <c r="BC22" s="69">
        <v>73361.180000000008</v>
      </c>
      <c r="BD22" s="69">
        <v>25713.73</v>
      </c>
      <c r="BE22" s="69">
        <v>0</v>
      </c>
      <c r="BF22" s="69">
        <v>0</v>
      </c>
      <c r="BG22" s="69">
        <v>0</v>
      </c>
      <c r="BH22" s="69">
        <v>21100.05</v>
      </c>
      <c r="BI22" s="69">
        <v>12520</v>
      </c>
      <c r="BJ22" s="69">
        <v>0</v>
      </c>
      <c r="BK22" s="69">
        <v>0</v>
      </c>
      <c r="BL22" s="69">
        <v>0</v>
      </c>
      <c r="BM22" s="69">
        <v>0</v>
      </c>
      <c r="BN22" s="69">
        <v>9485.3444196046275</v>
      </c>
      <c r="BO22" s="69">
        <v>924067.92</v>
      </c>
      <c r="BP22" s="69">
        <v>865826.68</v>
      </c>
      <c r="BQ22" s="69">
        <v>177346.63</v>
      </c>
      <c r="BR22" s="69"/>
      <c r="BS22" s="69">
        <v>0</v>
      </c>
      <c r="BT22" s="69">
        <v>0</v>
      </c>
      <c r="BU22" s="69">
        <v>0</v>
      </c>
      <c r="BV22" s="69">
        <v>414499.15</v>
      </c>
      <c r="BW22" s="69">
        <v>30502.31</v>
      </c>
      <c r="BX22" s="69">
        <v>0</v>
      </c>
      <c r="BY22" s="69">
        <v>0</v>
      </c>
      <c r="BZ22" s="69">
        <v>317461.89</v>
      </c>
      <c r="CA22" s="69">
        <v>20943.240000000002</v>
      </c>
      <c r="CB22" s="71">
        <v>1.409</v>
      </c>
      <c r="CC22" s="71">
        <v>3.153</v>
      </c>
      <c r="CD22" s="71">
        <v>6.5250000000000004</v>
      </c>
      <c r="CE22" s="71">
        <v>0.76800000000000002</v>
      </c>
      <c r="CF22" s="71">
        <v>1.7729999999999999</v>
      </c>
      <c r="CG22" s="71">
        <v>0</v>
      </c>
      <c r="CH22" s="72"/>
      <c r="CI22" s="70">
        <v>616856647</v>
      </c>
      <c r="CJ22" s="70">
        <v>131378450</v>
      </c>
      <c r="CK22" s="70">
        <v>101818203</v>
      </c>
      <c r="CL22" s="68">
        <v>77</v>
      </c>
      <c r="CM22" s="68">
        <v>452</v>
      </c>
      <c r="CN22" s="68">
        <v>48</v>
      </c>
      <c r="CO22" s="66">
        <v>453.14</v>
      </c>
      <c r="CP22" s="73">
        <v>0</v>
      </c>
      <c r="CQ22" s="74">
        <v>0.22123893805309736</v>
      </c>
      <c r="CR22" s="75">
        <f>CL22/CM22</f>
        <v>0.17035398230088494</v>
      </c>
      <c r="CS22" s="76">
        <f>CM22/(DE22+DF22)</f>
        <v>13.985148514851492</v>
      </c>
      <c r="CT22" s="74">
        <f>(CW22+CX22)/(CZ22+DA22)</f>
        <v>0.94217680942550908</v>
      </c>
      <c r="CU22" s="77">
        <v>23</v>
      </c>
      <c r="CV22" s="78">
        <v>0</v>
      </c>
      <c r="CW22" s="78">
        <v>308.23399999999992</v>
      </c>
      <c r="CX22" s="78">
        <v>109.84</v>
      </c>
      <c r="CY22" s="78">
        <v>0</v>
      </c>
      <c r="CZ22" s="78">
        <v>324.65599999999995</v>
      </c>
      <c r="DA22" s="78">
        <v>119.07600000000002</v>
      </c>
      <c r="DB22" s="79">
        <v>48620.1423576733</v>
      </c>
      <c r="DC22" s="80">
        <v>14.555555555555555</v>
      </c>
      <c r="DD22" s="81">
        <v>0.27777777777777779</v>
      </c>
      <c r="DE22" s="82">
        <v>32.319999999999986</v>
      </c>
      <c r="DF22" s="82">
        <v>0</v>
      </c>
      <c r="DG22" s="83">
        <v>18.399999999999999</v>
      </c>
      <c r="DH22" s="83">
        <v>20.399999999999999</v>
      </c>
      <c r="DI22" s="83">
        <v>21.5</v>
      </c>
      <c r="DJ22" s="83">
        <v>20.7</v>
      </c>
      <c r="DK22" s="83">
        <v>20.5</v>
      </c>
      <c r="DL22" s="84">
        <v>11</v>
      </c>
      <c r="DM22" s="69">
        <v>1805460.9000000001</v>
      </c>
      <c r="DN22" s="69">
        <v>0</v>
      </c>
      <c r="DO22" s="69">
        <v>0</v>
      </c>
      <c r="DP22" s="69">
        <v>133182.29</v>
      </c>
      <c r="DQ22" s="69">
        <v>261540.63</v>
      </c>
      <c r="DR22" s="69">
        <v>85558.51</v>
      </c>
      <c r="DS22" s="69">
        <v>0</v>
      </c>
      <c r="DT22" s="69">
        <v>154864.76999999999</v>
      </c>
      <c r="DU22" s="69">
        <v>132928</v>
      </c>
      <c r="DV22" s="69">
        <v>84077.27</v>
      </c>
      <c r="DW22" s="69">
        <v>16778.349999999999</v>
      </c>
      <c r="DX22" s="69">
        <v>0</v>
      </c>
      <c r="DY22" s="69">
        <v>0</v>
      </c>
      <c r="DZ22" s="69">
        <v>126032.5</v>
      </c>
      <c r="EA22" s="69">
        <v>415022.63</v>
      </c>
      <c r="EB22" s="69">
        <v>0</v>
      </c>
      <c r="EC22" s="69">
        <v>0</v>
      </c>
      <c r="ED22" s="69">
        <v>50829.26</v>
      </c>
      <c r="EE22" s="69">
        <v>95099.58</v>
      </c>
      <c r="EF22" s="69">
        <v>36590.699999999997</v>
      </c>
      <c r="EG22" s="69">
        <v>0</v>
      </c>
      <c r="EH22" s="69">
        <v>37442.71</v>
      </c>
      <c r="EI22" s="69">
        <v>21898.67</v>
      </c>
      <c r="EJ22" s="69">
        <v>22853.08</v>
      </c>
      <c r="EK22" s="69">
        <v>2109.0299999999997</v>
      </c>
      <c r="EL22" s="69">
        <v>0</v>
      </c>
      <c r="EM22" s="69">
        <v>0</v>
      </c>
      <c r="EN22" s="69">
        <v>15258.65</v>
      </c>
      <c r="EO22" s="69">
        <v>105045.06</v>
      </c>
      <c r="EP22" s="69">
        <v>9057.7199999999993</v>
      </c>
      <c r="EQ22" s="69">
        <v>0</v>
      </c>
      <c r="ER22" s="69">
        <v>90069.01</v>
      </c>
      <c r="ES22" s="69">
        <v>40806.959999999992</v>
      </c>
      <c r="ET22" s="69">
        <v>2325.0100000000002</v>
      </c>
      <c r="EU22" s="69">
        <v>0</v>
      </c>
      <c r="EV22" s="69">
        <v>169163.33</v>
      </c>
      <c r="EW22" s="69">
        <v>13177.490000000002</v>
      </c>
      <c r="EX22" s="69">
        <v>85206.35</v>
      </c>
      <c r="EY22" s="69">
        <v>0</v>
      </c>
      <c r="EZ22" s="69">
        <v>0</v>
      </c>
      <c r="FA22" s="69">
        <v>0</v>
      </c>
      <c r="FB22" s="69">
        <v>50755.06</v>
      </c>
      <c r="FC22" s="69">
        <v>247440.37</v>
      </c>
      <c r="FD22" s="69">
        <v>0</v>
      </c>
      <c r="FE22" s="69">
        <v>0</v>
      </c>
      <c r="FF22" s="69">
        <v>5542.83</v>
      </c>
      <c r="FG22" s="69">
        <v>6281.9</v>
      </c>
      <c r="FH22" s="69">
        <v>8971.11</v>
      </c>
      <c r="FI22" s="69">
        <v>0</v>
      </c>
      <c r="FJ22" s="69">
        <v>46570.55</v>
      </c>
      <c r="FK22" s="69">
        <v>75914.06</v>
      </c>
      <c r="FL22" s="69">
        <v>130409.83</v>
      </c>
      <c r="FM22" s="69">
        <v>2055.86</v>
      </c>
      <c r="FN22" s="69">
        <v>0</v>
      </c>
      <c r="FO22" s="69">
        <v>0</v>
      </c>
      <c r="FP22" s="69">
        <v>19727.32</v>
      </c>
      <c r="FQ22" s="69">
        <v>139945.54</v>
      </c>
      <c r="FR22" s="69">
        <v>0</v>
      </c>
      <c r="FS22" s="69">
        <v>0</v>
      </c>
      <c r="FT22" s="69">
        <v>21661.65</v>
      </c>
      <c r="FU22" s="69">
        <v>0</v>
      </c>
      <c r="FV22" s="69">
        <v>3898</v>
      </c>
      <c r="FW22" s="69">
        <v>380496.62</v>
      </c>
      <c r="FX22" s="69">
        <v>201072.47</v>
      </c>
      <c r="FY22" s="69">
        <v>230468</v>
      </c>
      <c r="FZ22" s="69">
        <v>0</v>
      </c>
      <c r="GA22" s="69">
        <v>0</v>
      </c>
      <c r="GB22" s="69">
        <v>0</v>
      </c>
      <c r="GC22" s="69">
        <v>0</v>
      </c>
      <c r="GD22" s="69">
        <v>58954.630000000005</v>
      </c>
      <c r="GE22" s="69">
        <v>0</v>
      </c>
      <c r="GF22" s="69">
        <v>0</v>
      </c>
      <c r="GG22" s="69">
        <v>0</v>
      </c>
      <c r="GH22" s="69">
        <v>0</v>
      </c>
      <c r="GI22" s="69">
        <v>0</v>
      </c>
      <c r="GJ22" s="69">
        <v>0</v>
      </c>
      <c r="GK22" s="69">
        <v>0</v>
      </c>
      <c r="GL22" s="69">
        <v>57557</v>
      </c>
      <c r="GM22" s="69">
        <v>14025</v>
      </c>
      <c r="GN22" s="69">
        <v>12031.21</v>
      </c>
      <c r="GO22" s="69">
        <v>0</v>
      </c>
      <c r="GP22" s="69">
        <v>0</v>
      </c>
      <c r="GQ22" s="69">
        <v>559404.47</v>
      </c>
      <c r="GR22" s="69">
        <v>0</v>
      </c>
    </row>
    <row r="23" spans="1:201" s="28" customFormat="1" ht="18" customHeight="1" x14ac:dyDescent="0.2">
      <c r="A23" s="64">
        <v>5001</v>
      </c>
      <c r="B23" s="65" t="s">
        <v>13</v>
      </c>
      <c r="C23" s="65" t="s">
        <v>400</v>
      </c>
      <c r="D23" s="66">
        <v>194.24352399218748</v>
      </c>
      <c r="E23" s="67" t="s">
        <v>14</v>
      </c>
      <c r="F23" s="68">
        <v>3397</v>
      </c>
      <c r="G23" s="69">
        <v>10451793.539999999</v>
      </c>
      <c r="H23" s="69">
        <v>271960.87</v>
      </c>
      <c r="I23" s="69">
        <v>12721642.73</v>
      </c>
      <c r="J23" s="69">
        <v>1294716</v>
      </c>
      <c r="K23" s="69">
        <v>5888180.2300000004</v>
      </c>
      <c r="L23" s="69">
        <v>0</v>
      </c>
      <c r="M23" s="69">
        <v>198830</v>
      </c>
      <c r="N23" s="69">
        <v>835437</v>
      </c>
      <c r="O23" s="69">
        <v>3430624.44</v>
      </c>
      <c r="P23" s="69">
        <v>0</v>
      </c>
      <c r="Q23" s="69">
        <v>2394285.6800000002</v>
      </c>
      <c r="R23" s="69">
        <v>961204.22</v>
      </c>
      <c r="S23" s="70">
        <v>12020275</v>
      </c>
      <c r="T23" s="70">
        <v>0</v>
      </c>
      <c r="U23" s="70">
        <v>2112202</v>
      </c>
      <c r="V23" s="70">
        <v>281927</v>
      </c>
      <c r="W23" s="70">
        <v>67834</v>
      </c>
      <c r="X23" s="69">
        <v>14963703.380000001</v>
      </c>
      <c r="Y23" s="69">
        <v>0</v>
      </c>
      <c r="Z23" s="69">
        <v>0</v>
      </c>
      <c r="AA23" s="69">
        <v>2167356.23</v>
      </c>
      <c r="AB23" s="69">
        <v>0</v>
      </c>
      <c r="AC23" s="69">
        <v>0</v>
      </c>
      <c r="AD23" s="69">
        <v>4668769.32</v>
      </c>
      <c r="AE23" s="69">
        <v>436092.43</v>
      </c>
      <c r="AF23" s="69">
        <v>0</v>
      </c>
      <c r="AG23" s="69">
        <v>2200757.34</v>
      </c>
      <c r="AH23" s="69">
        <v>1858047.8299999998</v>
      </c>
      <c r="AI23" s="69">
        <v>371972.23</v>
      </c>
      <c r="AJ23" s="69">
        <v>0</v>
      </c>
      <c r="AK23" s="69">
        <v>3141027.35</v>
      </c>
      <c r="AL23" s="69">
        <v>591680.03</v>
      </c>
      <c r="AM23" s="69">
        <v>38357.1</v>
      </c>
      <c r="AN23" s="69">
        <v>11041.519999999999</v>
      </c>
      <c r="AO23" s="69">
        <v>568469</v>
      </c>
      <c r="AP23" s="69">
        <v>0</v>
      </c>
      <c r="AQ23" s="69">
        <v>1154025.0900000001</v>
      </c>
      <c r="AR23" s="69">
        <v>86742.2</v>
      </c>
      <c r="AS23" s="69">
        <v>0</v>
      </c>
      <c r="AT23" s="69">
        <v>2327</v>
      </c>
      <c r="AU23" s="69">
        <v>0</v>
      </c>
      <c r="AV23" s="69">
        <v>1425056.87</v>
      </c>
      <c r="AW23" s="69">
        <v>96738.59</v>
      </c>
      <c r="AX23" s="69">
        <v>33584.620000000003</v>
      </c>
      <c r="AY23" s="69">
        <v>0</v>
      </c>
      <c r="AZ23" s="69">
        <v>0</v>
      </c>
      <c r="BA23" s="69">
        <v>2161584.4700000002</v>
      </c>
      <c r="BB23" s="69">
        <v>104623.13</v>
      </c>
      <c r="BC23" s="69">
        <v>1297855.3800000001</v>
      </c>
      <c r="BD23" s="69">
        <v>162647.76999999999</v>
      </c>
      <c r="BE23" s="69">
        <v>0</v>
      </c>
      <c r="BF23" s="69">
        <v>0</v>
      </c>
      <c r="BG23" s="69">
        <v>0</v>
      </c>
      <c r="BH23" s="69">
        <v>191860.66</v>
      </c>
      <c r="BI23" s="69">
        <v>19018.75</v>
      </c>
      <c r="BJ23" s="69">
        <v>1065.1400000000001</v>
      </c>
      <c r="BK23" s="69">
        <v>0</v>
      </c>
      <c r="BL23" s="69">
        <v>0</v>
      </c>
      <c r="BM23" s="69">
        <v>0</v>
      </c>
      <c r="BN23" s="69">
        <v>9414.771818120018</v>
      </c>
      <c r="BO23" s="69">
        <v>5785201.4000000004</v>
      </c>
      <c r="BP23" s="69">
        <v>4395200.4800000004</v>
      </c>
      <c r="BQ23" s="69">
        <v>349240.66</v>
      </c>
      <c r="BR23" s="69"/>
      <c r="BS23" s="69">
        <v>0</v>
      </c>
      <c r="BT23" s="69">
        <v>1632163</v>
      </c>
      <c r="BU23" s="69">
        <v>4551.4799999999996</v>
      </c>
      <c r="BV23" s="69">
        <v>2482716.12</v>
      </c>
      <c r="BW23" s="69">
        <v>142158.03</v>
      </c>
      <c r="BX23" s="69">
        <v>1582700</v>
      </c>
      <c r="BY23" s="69">
        <v>0</v>
      </c>
      <c r="BZ23" s="69">
        <v>1957308.16</v>
      </c>
      <c r="CA23" s="69">
        <v>119848.97</v>
      </c>
      <c r="CB23" s="71">
        <v>1.5390000000000001</v>
      </c>
      <c r="CC23" s="71">
        <v>3.444</v>
      </c>
      <c r="CD23" s="71">
        <v>7.1270000000000007</v>
      </c>
      <c r="CE23" s="71">
        <v>1.67</v>
      </c>
      <c r="CF23" s="71">
        <v>2.9940000000000002</v>
      </c>
      <c r="CG23" s="71">
        <v>0.80899999999999994</v>
      </c>
      <c r="CH23" s="85" t="s">
        <v>551</v>
      </c>
      <c r="CI23" s="70">
        <v>216046960</v>
      </c>
      <c r="CJ23" s="70">
        <v>1059652987</v>
      </c>
      <c r="CK23" s="70">
        <v>695016029</v>
      </c>
      <c r="CL23" s="68">
        <v>595</v>
      </c>
      <c r="CM23" s="68">
        <v>3397</v>
      </c>
      <c r="CN23" s="68">
        <v>161</v>
      </c>
      <c r="CO23" s="66">
        <v>3395.2599999999998</v>
      </c>
      <c r="CP23" s="73">
        <v>1.5414258188824663E-2</v>
      </c>
      <c r="CQ23" s="74">
        <v>0.10950838975566676</v>
      </c>
      <c r="CR23" s="75">
        <f>CL23/CM23</f>
        <v>0.17515454813070355</v>
      </c>
      <c r="CS23" s="76">
        <f>CM23/(DE23+DF23)</f>
        <v>14.799163544480251</v>
      </c>
      <c r="CT23" s="74">
        <f>(CW23+CX23)/(CZ23+DA23)</f>
        <v>0.91684288615922616</v>
      </c>
      <c r="CU23" s="77">
        <v>200</v>
      </c>
      <c r="CV23" s="78">
        <v>0</v>
      </c>
      <c r="CW23" s="78">
        <v>2218.9500000000003</v>
      </c>
      <c r="CX23" s="78">
        <v>855.9319999999999</v>
      </c>
      <c r="CY23" s="78">
        <v>0</v>
      </c>
      <c r="CZ23" s="78">
        <v>2384.0659999999998</v>
      </c>
      <c r="DA23" s="78">
        <v>969.70600000000002</v>
      </c>
      <c r="DB23" s="79">
        <v>51975.447381578895</v>
      </c>
      <c r="DC23" s="80">
        <v>14.222222222222221</v>
      </c>
      <c r="DD23" s="81">
        <v>0.40598290598290598</v>
      </c>
      <c r="DE23" s="82">
        <v>228.00000000000023</v>
      </c>
      <c r="DF23" s="82">
        <v>1.54</v>
      </c>
      <c r="DG23" s="83">
        <v>22.8</v>
      </c>
      <c r="DH23" s="83">
        <v>23</v>
      </c>
      <c r="DI23" s="83">
        <v>23.3</v>
      </c>
      <c r="DJ23" s="83">
        <v>23.2</v>
      </c>
      <c r="DK23" s="83">
        <v>23.2</v>
      </c>
      <c r="DL23" s="84">
        <v>133</v>
      </c>
      <c r="DM23" s="69">
        <v>14518570.18</v>
      </c>
      <c r="DN23" s="69">
        <v>304296.99</v>
      </c>
      <c r="DO23" s="69">
        <v>0</v>
      </c>
      <c r="DP23" s="69">
        <v>2431711.2900000005</v>
      </c>
      <c r="DQ23" s="69">
        <v>1337515.83</v>
      </c>
      <c r="DR23" s="69">
        <v>247927.83</v>
      </c>
      <c r="DS23" s="69">
        <v>0</v>
      </c>
      <c r="DT23" s="69">
        <v>907033.7</v>
      </c>
      <c r="DU23" s="69">
        <v>398944.97</v>
      </c>
      <c r="DV23" s="69">
        <v>601698.31000000006</v>
      </c>
      <c r="DW23" s="69">
        <v>81380.86</v>
      </c>
      <c r="DX23" s="69">
        <v>568105.25</v>
      </c>
      <c r="DY23" s="69">
        <v>0</v>
      </c>
      <c r="DZ23" s="69">
        <v>792123.38</v>
      </c>
      <c r="EA23" s="69">
        <v>4370801.28</v>
      </c>
      <c r="EB23" s="69">
        <v>127882.09</v>
      </c>
      <c r="EC23" s="69">
        <v>0</v>
      </c>
      <c r="ED23" s="69">
        <v>683666.22000000009</v>
      </c>
      <c r="EE23" s="69">
        <v>364187.03</v>
      </c>
      <c r="EF23" s="69">
        <v>76903.42</v>
      </c>
      <c r="EG23" s="69">
        <v>0</v>
      </c>
      <c r="EH23" s="69">
        <v>276380.12</v>
      </c>
      <c r="EI23" s="69">
        <v>106637.68</v>
      </c>
      <c r="EJ23" s="69">
        <v>273915.21999999997</v>
      </c>
      <c r="EK23" s="69">
        <v>9486.69</v>
      </c>
      <c r="EL23" s="69">
        <v>0</v>
      </c>
      <c r="EM23" s="69">
        <v>0</v>
      </c>
      <c r="EN23" s="69">
        <v>118467.84</v>
      </c>
      <c r="EO23" s="69">
        <v>336195.86000000004</v>
      </c>
      <c r="EP23" s="69">
        <v>993.79</v>
      </c>
      <c r="EQ23" s="69">
        <v>0</v>
      </c>
      <c r="ER23" s="69">
        <v>277425.3</v>
      </c>
      <c r="ES23" s="69">
        <v>196902.99</v>
      </c>
      <c r="ET23" s="69">
        <v>6723.39</v>
      </c>
      <c r="EU23" s="69">
        <v>0</v>
      </c>
      <c r="EV23" s="69">
        <v>2808160.52</v>
      </c>
      <c r="EW23" s="69">
        <v>111851.37</v>
      </c>
      <c r="EX23" s="69">
        <v>113124.69</v>
      </c>
      <c r="EY23" s="69">
        <v>272.77999999999997</v>
      </c>
      <c r="EZ23" s="69">
        <v>0</v>
      </c>
      <c r="FA23" s="69">
        <v>0</v>
      </c>
      <c r="FB23" s="69">
        <v>140134.69</v>
      </c>
      <c r="FC23" s="69">
        <v>2570855.1999999997</v>
      </c>
      <c r="FD23" s="69">
        <v>2919.56</v>
      </c>
      <c r="FE23" s="69">
        <v>0</v>
      </c>
      <c r="FF23" s="69">
        <v>121187.42000000001</v>
      </c>
      <c r="FG23" s="69">
        <v>30282.81</v>
      </c>
      <c r="FH23" s="69">
        <v>36467.93</v>
      </c>
      <c r="FI23" s="69">
        <v>0</v>
      </c>
      <c r="FJ23" s="69">
        <v>400942.89</v>
      </c>
      <c r="FK23" s="69">
        <v>187675.66</v>
      </c>
      <c r="FL23" s="69">
        <v>1053056.95</v>
      </c>
      <c r="FM23" s="69">
        <v>40815.300000000003</v>
      </c>
      <c r="FN23" s="69">
        <v>0</v>
      </c>
      <c r="FO23" s="69">
        <v>0</v>
      </c>
      <c r="FP23" s="69">
        <v>196631.91</v>
      </c>
      <c r="FQ23" s="69">
        <v>0</v>
      </c>
      <c r="FR23" s="69">
        <v>0</v>
      </c>
      <c r="FS23" s="69">
        <v>0</v>
      </c>
      <c r="FT23" s="69">
        <v>58127.77</v>
      </c>
      <c r="FU23" s="69">
        <v>0</v>
      </c>
      <c r="FV23" s="69">
        <v>0</v>
      </c>
      <c r="FW23" s="69">
        <v>0</v>
      </c>
      <c r="FX23" s="69">
        <v>20983.99</v>
      </c>
      <c r="FY23" s="69">
        <v>35500</v>
      </c>
      <c r="FZ23" s="69">
        <v>0</v>
      </c>
      <c r="GA23" s="69">
        <v>0</v>
      </c>
      <c r="GB23" s="69">
        <v>0</v>
      </c>
      <c r="GC23" s="69">
        <v>0</v>
      </c>
      <c r="GD23" s="69">
        <v>8094</v>
      </c>
      <c r="GE23" s="69">
        <v>3406.41</v>
      </c>
      <c r="GF23" s="69">
        <v>0</v>
      </c>
      <c r="GG23" s="69">
        <v>0</v>
      </c>
      <c r="GH23" s="69">
        <v>13236.92</v>
      </c>
      <c r="GI23" s="69">
        <v>91806.940000000017</v>
      </c>
      <c r="GJ23" s="69">
        <v>6276.66</v>
      </c>
      <c r="GK23" s="69">
        <v>0</v>
      </c>
      <c r="GL23" s="69">
        <v>152583</v>
      </c>
      <c r="GM23" s="69">
        <v>39669.599999999999</v>
      </c>
      <c r="GN23" s="69">
        <v>6473.46</v>
      </c>
      <c r="GO23" s="69">
        <v>0</v>
      </c>
      <c r="GP23" s="69">
        <v>363.75</v>
      </c>
      <c r="GQ23" s="69">
        <v>3744284.47</v>
      </c>
      <c r="GR23" s="69">
        <v>3196.4</v>
      </c>
    </row>
    <row r="24" spans="1:201" s="28" customFormat="1" ht="18" customHeight="1" x14ac:dyDescent="0.2">
      <c r="A24" s="64">
        <v>26002</v>
      </c>
      <c r="B24" s="65" t="s">
        <v>80</v>
      </c>
      <c r="C24" s="65" t="s">
        <v>438</v>
      </c>
      <c r="D24" s="66">
        <v>350.79019851562498</v>
      </c>
      <c r="E24" s="67" t="s">
        <v>81</v>
      </c>
      <c r="F24" s="68">
        <v>256</v>
      </c>
      <c r="G24" s="69">
        <v>1209270.48</v>
      </c>
      <c r="H24" s="69">
        <v>15886.08</v>
      </c>
      <c r="I24" s="69">
        <v>1232783.3600000001</v>
      </c>
      <c r="J24" s="69">
        <v>174465.29</v>
      </c>
      <c r="K24" s="69">
        <v>394478.64</v>
      </c>
      <c r="L24" s="69">
        <v>716.57</v>
      </c>
      <c r="M24" s="69">
        <v>0</v>
      </c>
      <c r="N24" s="69">
        <v>0</v>
      </c>
      <c r="O24" s="69">
        <v>354704.84</v>
      </c>
      <c r="P24" s="69">
        <v>710.14</v>
      </c>
      <c r="Q24" s="69">
        <v>0</v>
      </c>
      <c r="R24" s="69">
        <v>76602</v>
      </c>
      <c r="S24" s="70">
        <v>1193335</v>
      </c>
      <c r="T24" s="70">
        <v>0</v>
      </c>
      <c r="U24" s="70">
        <v>0</v>
      </c>
      <c r="V24" s="70">
        <v>0</v>
      </c>
      <c r="W24" s="70">
        <v>67237</v>
      </c>
      <c r="X24" s="69">
        <v>1416559.42</v>
      </c>
      <c r="Y24" s="69">
        <v>0</v>
      </c>
      <c r="Z24" s="69">
        <v>0</v>
      </c>
      <c r="AA24" s="69">
        <v>101320.12</v>
      </c>
      <c r="AB24" s="69">
        <v>0</v>
      </c>
      <c r="AC24" s="69">
        <v>0</v>
      </c>
      <c r="AD24" s="69">
        <v>260493.66</v>
      </c>
      <c r="AE24" s="69">
        <v>3027.53</v>
      </c>
      <c r="AF24" s="69">
        <v>0</v>
      </c>
      <c r="AG24" s="69">
        <v>205314.68</v>
      </c>
      <c r="AH24" s="69">
        <v>310595.84000000003</v>
      </c>
      <c r="AI24" s="69">
        <v>83324.2</v>
      </c>
      <c r="AJ24" s="69">
        <v>0</v>
      </c>
      <c r="AK24" s="69">
        <v>276011.09000000003</v>
      </c>
      <c r="AL24" s="69">
        <v>190098.84</v>
      </c>
      <c r="AM24" s="69">
        <v>8817.7900000000009</v>
      </c>
      <c r="AN24" s="69">
        <v>0</v>
      </c>
      <c r="AO24" s="69">
        <v>0</v>
      </c>
      <c r="AP24" s="69">
        <v>0</v>
      </c>
      <c r="AQ24" s="69">
        <v>210484.63</v>
      </c>
      <c r="AR24" s="69">
        <v>23020.880000000001</v>
      </c>
      <c r="AS24" s="69">
        <v>1019.05</v>
      </c>
      <c r="AT24" s="69">
        <v>3700</v>
      </c>
      <c r="AU24" s="69">
        <v>144542.5</v>
      </c>
      <c r="AV24" s="69">
        <v>50390.91</v>
      </c>
      <c r="AW24" s="69">
        <v>75500</v>
      </c>
      <c r="AX24" s="69">
        <v>638.4</v>
      </c>
      <c r="AY24" s="69">
        <v>0</v>
      </c>
      <c r="AZ24" s="69">
        <v>0</v>
      </c>
      <c r="BA24" s="69">
        <v>0</v>
      </c>
      <c r="BB24" s="69">
        <v>14909.59</v>
      </c>
      <c r="BC24" s="69">
        <v>111595.99</v>
      </c>
      <c r="BD24" s="69">
        <v>27295.97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10803.064560450344</v>
      </c>
      <c r="BO24" s="69">
        <v>517533.22</v>
      </c>
      <c r="BP24" s="69">
        <v>3543047.38</v>
      </c>
      <c r="BQ24" s="69">
        <v>217664.86</v>
      </c>
      <c r="BR24" s="69">
        <v>6018.71</v>
      </c>
      <c r="BS24" s="69">
        <v>0</v>
      </c>
      <c r="BT24" s="69">
        <v>0</v>
      </c>
      <c r="BU24" s="69">
        <v>0</v>
      </c>
      <c r="BV24" s="69">
        <v>195307.01</v>
      </c>
      <c r="BW24" s="69">
        <v>26580.91</v>
      </c>
      <c r="BX24" s="69">
        <v>0</v>
      </c>
      <c r="BY24" s="69">
        <v>0</v>
      </c>
      <c r="BZ24" s="69">
        <v>153842.6</v>
      </c>
      <c r="CA24" s="69">
        <v>45376.03</v>
      </c>
      <c r="CB24" s="71">
        <v>2.2110000000000003</v>
      </c>
      <c r="CC24" s="71">
        <v>4.9480000000000004</v>
      </c>
      <c r="CD24" s="71">
        <v>10.239000000000001</v>
      </c>
      <c r="CE24" s="71">
        <v>1.67</v>
      </c>
      <c r="CF24" s="71">
        <v>1.964</v>
      </c>
      <c r="CG24" s="71">
        <v>0</v>
      </c>
      <c r="CH24" s="85" t="s">
        <v>551</v>
      </c>
      <c r="CI24" s="70">
        <v>150132682</v>
      </c>
      <c r="CJ24" s="70">
        <v>35974278</v>
      </c>
      <c r="CK24" s="70">
        <v>19020129</v>
      </c>
      <c r="CL24" s="68">
        <v>22</v>
      </c>
      <c r="CM24" s="68">
        <v>266</v>
      </c>
      <c r="CN24" s="68">
        <v>19</v>
      </c>
      <c r="CO24" s="66">
        <v>225.44</v>
      </c>
      <c r="CP24" s="73">
        <v>0</v>
      </c>
      <c r="CQ24" s="74">
        <v>0.1171875</v>
      </c>
      <c r="CR24" s="75">
        <f>CL24/CM24</f>
        <v>8.2706766917293228E-2</v>
      </c>
      <c r="CS24" s="76">
        <f>CM24/(DE24+DF24)</f>
        <v>13.407258064516139</v>
      </c>
      <c r="CT24" s="74">
        <f>(CW24+CX24)/(CZ24+DA24)</f>
        <v>0.94709073636442143</v>
      </c>
      <c r="CU24" s="77">
        <v>18</v>
      </c>
      <c r="CV24" s="78">
        <v>9.9506172839506153</v>
      </c>
      <c r="CW24" s="78">
        <v>160.58099999999999</v>
      </c>
      <c r="CX24" s="78">
        <v>80.679000000000002</v>
      </c>
      <c r="CY24" s="78">
        <v>10.506172839506172</v>
      </c>
      <c r="CZ24" s="78">
        <v>168.887</v>
      </c>
      <c r="DA24" s="78">
        <v>85.850999999999999</v>
      </c>
      <c r="DB24" s="79">
        <v>51911.038306451665</v>
      </c>
      <c r="DC24" s="80">
        <v>20.521739130434781</v>
      </c>
      <c r="DD24" s="81">
        <v>0.17391304347826086</v>
      </c>
      <c r="DE24" s="82">
        <v>19.839999999999986</v>
      </c>
      <c r="DF24" s="82">
        <v>0</v>
      </c>
      <c r="DG24" s="83"/>
      <c r="DH24" s="83"/>
      <c r="DI24" s="83"/>
      <c r="DJ24" s="83"/>
      <c r="DK24" s="83"/>
      <c r="DL24" s="84">
        <v>9</v>
      </c>
      <c r="DM24" s="69">
        <v>1192102.51</v>
      </c>
      <c r="DN24" s="69">
        <v>1595</v>
      </c>
      <c r="DO24" s="69">
        <v>0</v>
      </c>
      <c r="DP24" s="69">
        <v>142028.9</v>
      </c>
      <c r="DQ24" s="69">
        <v>194767.3</v>
      </c>
      <c r="DR24" s="69">
        <v>61074.3</v>
      </c>
      <c r="DS24" s="69">
        <v>0</v>
      </c>
      <c r="DT24" s="69">
        <v>91034.59</v>
      </c>
      <c r="DU24" s="69">
        <v>55354.63</v>
      </c>
      <c r="DV24" s="69">
        <v>49132.45</v>
      </c>
      <c r="DW24" s="69">
        <v>0</v>
      </c>
      <c r="DX24" s="69">
        <v>0</v>
      </c>
      <c r="DY24" s="69">
        <v>0</v>
      </c>
      <c r="DZ24" s="69">
        <v>136345.24</v>
      </c>
      <c r="EA24" s="69">
        <v>336535.4</v>
      </c>
      <c r="EB24" s="69">
        <v>157.43</v>
      </c>
      <c r="EC24" s="69">
        <v>0</v>
      </c>
      <c r="ED24" s="69">
        <v>53946.07</v>
      </c>
      <c r="EE24" s="69">
        <v>78523.19</v>
      </c>
      <c r="EF24" s="69">
        <v>18525.03</v>
      </c>
      <c r="EG24" s="69">
        <v>0</v>
      </c>
      <c r="EH24" s="69">
        <v>39286.75</v>
      </c>
      <c r="EI24" s="69">
        <v>14277.37</v>
      </c>
      <c r="EJ24" s="69">
        <v>21563.31</v>
      </c>
      <c r="EK24" s="69">
        <v>0</v>
      </c>
      <c r="EL24" s="69">
        <v>0</v>
      </c>
      <c r="EM24" s="69">
        <v>0</v>
      </c>
      <c r="EN24" s="69">
        <v>16083.890000000001</v>
      </c>
      <c r="EO24" s="69">
        <v>98666.55</v>
      </c>
      <c r="EP24" s="69">
        <v>0</v>
      </c>
      <c r="EQ24" s="69">
        <v>0</v>
      </c>
      <c r="ER24" s="69">
        <v>115005.96</v>
      </c>
      <c r="ES24" s="69">
        <v>45818.05</v>
      </c>
      <c r="ET24" s="69">
        <v>1823.49</v>
      </c>
      <c r="EU24" s="69">
        <v>93090</v>
      </c>
      <c r="EV24" s="69">
        <v>149252.78</v>
      </c>
      <c r="EW24" s="69">
        <v>64183.72</v>
      </c>
      <c r="EX24" s="69">
        <v>491</v>
      </c>
      <c r="EY24" s="69">
        <v>0</v>
      </c>
      <c r="EZ24" s="69">
        <v>0</v>
      </c>
      <c r="FA24" s="69">
        <v>0</v>
      </c>
      <c r="FB24" s="69">
        <v>40231</v>
      </c>
      <c r="FC24" s="69">
        <v>159540.11000000002</v>
      </c>
      <c r="FD24" s="69">
        <v>1275.0999999999999</v>
      </c>
      <c r="FE24" s="69">
        <v>0</v>
      </c>
      <c r="FF24" s="69">
        <v>26643.09</v>
      </c>
      <c r="FG24" s="69">
        <v>5825.46</v>
      </c>
      <c r="FH24" s="69">
        <v>4708.38</v>
      </c>
      <c r="FI24" s="69">
        <v>0</v>
      </c>
      <c r="FJ24" s="69">
        <v>25312.97</v>
      </c>
      <c r="FK24" s="69">
        <v>42134.52</v>
      </c>
      <c r="FL24" s="69">
        <v>89982.83</v>
      </c>
      <c r="FM24" s="69">
        <v>0</v>
      </c>
      <c r="FN24" s="69">
        <v>0</v>
      </c>
      <c r="FO24" s="69">
        <v>0</v>
      </c>
      <c r="FP24" s="69">
        <v>27338.14</v>
      </c>
      <c r="FQ24" s="69">
        <v>0</v>
      </c>
      <c r="FR24" s="69">
        <v>0</v>
      </c>
      <c r="FS24" s="69">
        <v>0</v>
      </c>
      <c r="FT24" s="69">
        <v>222.53</v>
      </c>
      <c r="FU24" s="69">
        <v>0</v>
      </c>
      <c r="FV24" s="69">
        <v>0</v>
      </c>
      <c r="FW24" s="69">
        <v>3088</v>
      </c>
      <c r="FX24" s="69">
        <v>0</v>
      </c>
      <c r="FY24" s="69">
        <v>75500</v>
      </c>
      <c r="FZ24" s="69">
        <v>0</v>
      </c>
      <c r="GA24" s="69">
        <v>0</v>
      </c>
      <c r="GB24" s="69">
        <v>0</v>
      </c>
      <c r="GC24" s="69">
        <v>0</v>
      </c>
      <c r="GD24" s="69">
        <v>0</v>
      </c>
      <c r="GE24" s="69">
        <v>26597.57</v>
      </c>
      <c r="GF24" s="69">
        <v>0</v>
      </c>
      <c r="GG24" s="69">
        <v>0</v>
      </c>
      <c r="GH24" s="69">
        <v>2085</v>
      </c>
      <c r="GI24" s="69">
        <v>13976.86</v>
      </c>
      <c r="GJ24" s="69">
        <v>893</v>
      </c>
      <c r="GK24" s="69">
        <v>48364.5</v>
      </c>
      <c r="GL24" s="69">
        <v>31822</v>
      </c>
      <c r="GM24" s="69">
        <v>14148.6</v>
      </c>
      <c r="GN24" s="69">
        <v>2129.1999999999998</v>
      </c>
      <c r="GO24" s="69">
        <v>0</v>
      </c>
      <c r="GP24" s="69">
        <v>0</v>
      </c>
      <c r="GQ24" s="69">
        <v>0</v>
      </c>
      <c r="GR24" s="69">
        <v>5395.95</v>
      </c>
    </row>
    <row r="25" spans="1:201" s="28" customFormat="1" ht="18" customHeight="1" x14ac:dyDescent="0.2">
      <c r="A25" s="64">
        <v>43001</v>
      </c>
      <c r="B25" s="65" t="s">
        <v>131</v>
      </c>
      <c r="C25" s="65" t="s">
        <v>465</v>
      </c>
      <c r="D25" s="66">
        <v>98.507141239062506</v>
      </c>
      <c r="E25" s="67" t="s">
        <v>132</v>
      </c>
      <c r="F25" s="68">
        <v>247</v>
      </c>
      <c r="G25" s="69">
        <v>948352.02</v>
      </c>
      <c r="H25" s="69">
        <v>12508.52</v>
      </c>
      <c r="I25" s="69">
        <v>1312898</v>
      </c>
      <c r="J25" s="69">
        <v>150051.59</v>
      </c>
      <c r="K25" s="69">
        <v>671685.79</v>
      </c>
      <c r="L25" s="69">
        <v>0</v>
      </c>
      <c r="M25" s="69">
        <v>0</v>
      </c>
      <c r="N25" s="69">
        <v>137445.89000000001</v>
      </c>
      <c r="O25" s="69">
        <v>420944.79</v>
      </c>
      <c r="P25" s="69">
        <v>0</v>
      </c>
      <c r="Q25" s="69">
        <v>202457</v>
      </c>
      <c r="R25" s="69">
        <v>190.37</v>
      </c>
      <c r="S25" s="70">
        <v>1280313</v>
      </c>
      <c r="T25" s="70">
        <v>0</v>
      </c>
      <c r="U25" s="70">
        <v>0</v>
      </c>
      <c r="V25" s="70">
        <v>219476</v>
      </c>
      <c r="W25" s="70">
        <v>59872</v>
      </c>
      <c r="X25" s="69">
        <v>1218273.68</v>
      </c>
      <c r="Y25" s="69">
        <v>0</v>
      </c>
      <c r="Z25" s="69">
        <v>0</v>
      </c>
      <c r="AA25" s="69">
        <v>56932.239999999991</v>
      </c>
      <c r="AB25" s="69">
        <v>545.19000000000005</v>
      </c>
      <c r="AC25" s="69">
        <v>0</v>
      </c>
      <c r="AD25" s="69">
        <v>367650.79</v>
      </c>
      <c r="AE25" s="69">
        <v>2873.08</v>
      </c>
      <c r="AF25" s="69">
        <v>0</v>
      </c>
      <c r="AG25" s="69">
        <v>167994.27</v>
      </c>
      <c r="AH25" s="69">
        <v>233617.57</v>
      </c>
      <c r="AI25" s="69">
        <v>92677.55</v>
      </c>
      <c r="AJ25" s="69">
        <v>0</v>
      </c>
      <c r="AK25" s="69">
        <v>303680.52</v>
      </c>
      <c r="AL25" s="69">
        <v>66756.679999999993</v>
      </c>
      <c r="AM25" s="69">
        <v>4479.49</v>
      </c>
      <c r="AN25" s="69">
        <v>0</v>
      </c>
      <c r="AO25" s="69">
        <v>0</v>
      </c>
      <c r="AP25" s="69">
        <v>0</v>
      </c>
      <c r="AQ25" s="69">
        <v>145545.97</v>
      </c>
      <c r="AR25" s="69">
        <v>19636.900000000001</v>
      </c>
      <c r="AS25" s="69">
        <v>495</v>
      </c>
      <c r="AT25" s="69">
        <v>10820.15</v>
      </c>
      <c r="AU25" s="69">
        <v>668567.79</v>
      </c>
      <c r="AV25" s="69">
        <v>211845.77</v>
      </c>
      <c r="AW25" s="69">
        <v>112220.04</v>
      </c>
      <c r="AX25" s="69">
        <v>8652.4</v>
      </c>
      <c r="AY25" s="69">
        <v>0</v>
      </c>
      <c r="AZ25" s="69">
        <v>0</v>
      </c>
      <c r="BA25" s="69">
        <v>199145</v>
      </c>
      <c r="BB25" s="69">
        <v>184891.03</v>
      </c>
      <c r="BC25" s="69">
        <v>107758.09</v>
      </c>
      <c r="BD25" s="69">
        <v>29042.600000000002</v>
      </c>
      <c r="BE25" s="69">
        <v>4251.96</v>
      </c>
      <c r="BF25" s="69">
        <v>0</v>
      </c>
      <c r="BG25" s="69">
        <v>0</v>
      </c>
      <c r="BH25" s="69">
        <v>43639.1</v>
      </c>
      <c r="BI25" s="69">
        <v>11686.25</v>
      </c>
      <c r="BJ25" s="69">
        <v>0</v>
      </c>
      <c r="BK25" s="69">
        <v>0</v>
      </c>
      <c r="BL25" s="69">
        <v>0</v>
      </c>
      <c r="BM25" s="69">
        <v>0</v>
      </c>
      <c r="BN25" s="69">
        <v>11049.54355283406</v>
      </c>
      <c r="BO25" s="69">
        <v>835647.64</v>
      </c>
      <c r="BP25" s="69">
        <v>1911602.51</v>
      </c>
      <c r="BQ25" s="69">
        <v>56690.29</v>
      </c>
      <c r="BR25" s="69"/>
      <c r="BS25" s="69">
        <v>0</v>
      </c>
      <c r="BT25" s="69">
        <v>0</v>
      </c>
      <c r="BU25" s="69">
        <v>0</v>
      </c>
      <c r="BV25" s="69">
        <v>244953.43</v>
      </c>
      <c r="BW25" s="69">
        <v>61372.55</v>
      </c>
      <c r="BX25" s="69">
        <v>0</v>
      </c>
      <c r="BY25" s="69">
        <v>0</v>
      </c>
      <c r="BZ25" s="69">
        <v>210785.19</v>
      </c>
      <c r="CA25" s="69">
        <v>69049.509999999995</v>
      </c>
      <c r="CB25" s="71">
        <v>2.1850000000000001</v>
      </c>
      <c r="CC25" s="71">
        <v>4.8900000000000006</v>
      </c>
      <c r="CD25" s="71">
        <v>10.119</v>
      </c>
      <c r="CE25" s="71">
        <v>1.67</v>
      </c>
      <c r="CF25" s="71">
        <v>2.9039999999999999</v>
      </c>
      <c r="CG25" s="71">
        <v>0</v>
      </c>
      <c r="CH25" s="85" t="s">
        <v>551</v>
      </c>
      <c r="CI25" s="70">
        <v>135298915</v>
      </c>
      <c r="CJ25" s="70">
        <v>68863875</v>
      </c>
      <c r="CK25" s="70">
        <v>21391707</v>
      </c>
      <c r="CL25" s="68">
        <v>42</v>
      </c>
      <c r="CM25" s="68">
        <v>262</v>
      </c>
      <c r="CN25" s="68">
        <v>12</v>
      </c>
      <c r="CO25" s="66">
        <v>248.42</v>
      </c>
      <c r="CP25" s="73">
        <v>9.0909090909090905E-3</v>
      </c>
      <c r="CQ25" s="74">
        <v>0.20242914979757085</v>
      </c>
      <c r="CR25" s="75">
        <f>CL25/CM25</f>
        <v>0.16030534351145037</v>
      </c>
      <c r="CS25" s="76">
        <f>CM25/(DE25+DF25)</f>
        <v>12.358490566037746</v>
      </c>
      <c r="CT25" s="74">
        <f>(CW25+CX25)/(CZ25+DA25)</f>
        <v>0.94378366247755818</v>
      </c>
      <c r="CU25" s="77">
        <v>12</v>
      </c>
      <c r="CV25" s="78">
        <v>15.348039215686274</v>
      </c>
      <c r="CW25" s="78">
        <v>171.09799999999996</v>
      </c>
      <c r="CX25" s="78">
        <v>64.41</v>
      </c>
      <c r="CY25" s="78">
        <v>15.946078431372552</v>
      </c>
      <c r="CZ25" s="78">
        <v>181.011</v>
      </c>
      <c r="DA25" s="78">
        <v>68.524999999999991</v>
      </c>
      <c r="DB25" s="79">
        <v>47472.714285714334</v>
      </c>
      <c r="DC25" s="80">
        <v>14.272727272727273</v>
      </c>
      <c r="DD25" s="81">
        <v>0.18181818181818182</v>
      </c>
      <c r="DE25" s="82">
        <v>20.999999999999982</v>
      </c>
      <c r="DF25" s="82">
        <v>0.2</v>
      </c>
      <c r="DG25" s="83">
        <v>19.899999999999999</v>
      </c>
      <c r="DH25" s="83">
        <v>19.600000000000001</v>
      </c>
      <c r="DI25" s="83">
        <v>21.1</v>
      </c>
      <c r="DJ25" s="83">
        <v>20.6</v>
      </c>
      <c r="DK25" s="83">
        <v>20.5</v>
      </c>
      <c r="DL25" s="84">
        <v>10</v>
      </c>
      <c r="DM25" s="69">
        <v>1170950.3299999998</v>
      </c>
      <c r="DN25" s="69">
        <v>48302.51</v>
      </c>
      <c r="DO25" s="69">
        <v>0</v>
      </c>
      <c r="DP25" s="69">
        <v>81261.950000000012</v>
      </c>
      <c r="DQ25" s="69">
        <v>174352.12</v>
      </c>
      <c r="DR25" s="69">
        <v>62400</v>
      </c>
      <c r="DS25" s="69">
        <v>0</v>
      </c>
      <c r="DT25" s="69">
        <v>76382.429999999993</v>
      </c>
      <c r="DU25" s="69">
        <v>40248.839999999997</v>
      </c>
      <c r="DV25" s="69">
        <v>74424.45</v>
      </c>
      <c r="DW25" s="69">
        <v>0</v>
      </c>
      <c r="DX25" s="69">
        <v>0</v>
      </c>
      <c r="DY25" s="69">
        <v>0</v>
      </c>
      <c r="DZ25" s="69">
        <v>95923.8</v>
      </c>
      <c r="EA25" s="69">
        <v>297338.74</v>
      </c>
      <c r="EB25" s="69">
        <v>13772.04</v>
      </c>
      <c r="EC25" s="69">
        <v>0</v>
      </c>
      <c r="ED25" s="69">
        <v>13465.07</v>
      </c>
      <c r="EE25" s="69">
        <v>48839.33</v>
      </c>
      <c r="EF25" s="69">
        <v>27737.25</v>
      </c>
      <c r="EG25" s="69">
        <v>0</v>
      </c>
      <c r="EH25" s="69">
        <v>25074.6</v>
      </c>
      <c r="EI25" s="69">
        <v>4537.8999999999996</v>
      </c>
      <c r="EJ25" s="69">
        <v>23089.119999999999</v>
      </c>
      <c r="EK25" s="69">
        <v>0</v>
      </c>
      <c r="EL25" s="69">
        <v>0</v>
      </c>
      <c r="EM25" s="69">
        <v>0</v>
      </c>
      <c r="EN25" s="69">
        <v>9258.630000000001</v>
      </c>
      <c r="EO25" s="69">
        <v>83997.440000000002</v>
      </c>
      <c r="EP25" s="69">
        <v>2877.08</v>
      </c>
      <c r="EQ25" s="69">
        <v>0</v>
      </c>
      <c r="ER25" s="69">
        <v>185273.60000000001</v>
      </c>
      <c r="ES25" s="69">
        <v>32324.06</v>
      </c>
      <c r="ET25" s="69">
        <v>6304.86</v>
      </c>
      <c r="EU25" s="69">
        <v>97415.19</v>
      </c>
      <c r="EV25" s="69">
        <v>235424.29</v>
      </c>
      <c r="EW25" s="69">
        <v>78269.61</v>
      </c>
      <c r="EX25" s="69">
        <v>30553.5</v>
      </c>
      <c r="EY25" s="69">
        <v>0</v>
      </c>
      <c r="EZ25" s="69">
        <v>0</v>
      </c>
      <c r="FA25" s="69">
        <v>0</v>
      </c>
      <c r="FB25" s="69">
        <v>33175.759999999995</v>
      </c>
      <c r="FC25" s="69">
        <v>94355.409999999989</v>
      </c>
      <c r="FD25" s="69">
        <v>1305.94</v>
      </c>
      <c r="FE25" s="69">
        <v>0</v>
      </c>
      <c r="FF25" s="69">
        <v>12963.63</v>
      </c>
      <c r="FG25" s="69">
        <v>4341.66</v>
      </c>
      <c r="FH25" s="69">
        <v>11082.55</v>
      </c>
      <c r="FI25" s="69">
        <v>0</v>
      </c>
      <c r="FJ25" s="69">
        <v>79252</v>
      </c>
      <c r="FK25" s="69">
        <v>24809.47</v>
      </c>
      <c r="FL25" s="69">
        <v>103193.39</v>
      </c>
      <c r="FM25" s="69">
        <v>0</v>
      </c>
      <c r="FN25" s="69">
        <v>0</v>
      </c>
      <c r="FO25" s="69">
        <v>0</v>
      </c>
      <c r="FP25" s="69">
        <v>46031.31</v>
      </c>
      <c r="FQ25" s="69">
        <v>2425</v>
      </c>
      <c r="FR25" s="69">
        <v>0</v>
      </c>
      <c r="FS25" s="69">
        <v>0</v>
      </c>
      <c r="FT25" s="69">
        <v>2425.0100000000002</v>
      </c>
      <c r="FU25" s="69">
        <v>495</v>
      </c>
      <c r="FV25" s="69">
        <v>0</v>
      </c>
      <c r="FW25" s="69">
        <v>569694.65</v>
      </c>
      <c r="FX25" s="69">
        <v>69162.97</v>
      </c>
      <c r="FY25" s="69">
        <v>74750</v>
      </c>
      <c r="FZ25" s="69">
        <v>0</v>
      </c>
      <c r="GA25" s="69">
        <v>0</v>
      </c>
      <c r="GB25" s="69">
        <v>0</v>
      </c>
      <c r="GC25" s="69">
        <v>0</v>
      </c>
      <c r="GD25" s="69">
        <v>145170</v>
      </c>
      <c r="GE25" s="69">
        <v>0</v>
      </c>
      <c r="GF25" s="69">
        <v>0</v>
      </c>
      <c r="GG25" s="69">
        <v>0</v>
      </c>
      <c r="GH25" s="69">
        <v>0</v>
      </c>
      <c r="GI25" s="69">
        <v>2803</v>
      </c>
      <c r="GJ25" s="69">
        <v>225</v>
      </c>
      <c r="GK25" s="69">
        <v>1457.95</v>
      </c>
      <c r="GL25" s="69">
        <v>30230</v>
      </c>
      <c r="GM25" s="69">
        <v>0</v>
      </c>
      <c r="GN25" s="69">
        <v>4342.87</v>
      </c>
      <c r="GO25" s="69">
        <v>0</v>
      </c>
      <c r="GP25" s="69">
        <v>0</v>
      </c>
      <c r="GQ25" s="69">
        <v>199145</v>
      </c>
      <c r="GR25" s="69">
        <v>877.5</v>
      </c>
    </row>
    <row r="26" spans="1:201" s="28" customFormat="1" ht="18" customHeight="1" x14ac:dyDescent="0.2">
      <c r="A26" s="64">
        <v>41001</v>
      </c>
      <c r="B26" s="65" t="s">
        <v>124</v>
      </c>
      <c r="C26" s="65" t="s">
        <v>461</v>
      </c>
      <c r="D26" s="66">
        <v>195.3952960890625</v>
      </c>
      <c r="E26" s="67" t="s">
        <v>125</v>
      </c>
      <c r="F26" s="68">
        <v>874</v>
      </c>
      <c r="G26" s="69">
        <v>2705610.89</v>
      </c>
      <c r="H26" s="69">
        <v>31985.81</v>
      </c>
      <c r="I26" s="69">
        <v>3247581.95</v>
      </c>
      <c r="J26" s="69">
        <v>395007</v>
      </c>
      <c r="K26" s="69">
        <v>1976928.05</v>
      </c>
      <c r="L26" s="69">
        <v>0</v>
      </c>
      <c r="M26" s="69">
        <v>0</v>
      </c>
      <c r="N26" s="69">
        <v>0</v>
      </c>
      <c r="O26" s="69">
        <v>1312099.8700000001</v>
      </c>
      <c r="P26" s="69">
        <v>0</v>
      </c>
      <c r="Q26" s="69">
        <v>66481</v>
      </c>
      <c r="R26" s="69">
        <v>0</v>
      </c>
      <c r="S26" s="70">
        <v>3090985</v>
      </c>
      <c r="T26" s="70">
        <v>0</v>
      </c>
      <c r="U26" s="70">
        <v>66481</v>
      </c>
      <c r="V26" s="70">
        <v>0</v>
      </c>
      <c r="W26" s="70">
        <v>59933</v>
      </c>
      <c r="X26" s="69">
        <v>3801324.17</v>
      </c>
      <c r="Y26" s="69">
        <v>0</v>
      </c>
      <c r="Z26" s="69">
        <v>0</v>
      </c>
      <c r="AA26" s="69">
        <v>281966.42</v>
      </c>
      <c r="AB26" s="69">
        <v>0</v>
      </c>
      <c r="AC26" s="69">
        <v>0</v>
      </c>
      <c r="AD26" s="69">
        <v>1182341.74</v>
      </c>
      <c r="AE26" s="69">
        <v>22651.1</v>
      </c>
      <c r="AF26" s="69">
        <v>0</v>
      </c>
      <c r="AG26" s="69">
        <v>492226.87</v>
      </c>
      <c r="AH26" s="69">
        <v>713830.22000000009</v>
      </c>
      <c r="AI26" s="69">
        <v>186836.41</v>
      </c>
      <c r="AJ26" s="69">
        <v>0</v>
      </c>
      <c r="AK26" s="69">
        <v>880646.78</v>
      </c>
      <c r="AL26" s="69">
        <v>437936.34</v>
      </c>
      <c r="AM26" s="69">
        <v>11329.94</v>
      </c>
      <c r="AN26" s="69">
        <v>0</v>
      </c>
      <c r="AO26" s="69">
        <v>88116</v>
      </c>
      <c r="AP26" s="69">
        <v>0</v>
      </c>
      <c r="AQ26" s="69">
        <v>308138.81</v>
      </c>
      <c r="AR26" s="69">
        <v>8993.02</v>
      </c>
      <c r="AS26" s="69">
        <v>168.99</v>
      </c>
      <c r="AT26" s="69">
        <v>0</v>
      </c>
      <c r="AU26" s="69">
        <v>13997</v>
      </c>
      <c r="AV26" s="69">
        <v>572002.26</v>
      </c>
      <c r="AW26" s="69">
        <v>63068</v>
      </c>
      <c r="AX26" s="69">
        <v>11830.5</v>
      </c>
      <c r="AY26" s="69">
        <v>0</v>
      </c>
      <c r="AZ26" s="69">
        <v>0</v>
      </c>
      <c r="BA26" s="69">
        <v>522377.5</v>
      </c>
      <c r="BB26" s="69">
        <v>458878.57999999996</v>
      </c>
      <c r="BC26" s="69">
        <v>160954.23999999999</v>
      </c>
      <c r="BD26" s="69">
        <v>116439.67</v>
      </c>
      <c r="BE26" s="69">
        <v>0</v>
      </c>
      <c r="BF26" s="69">
        <v>0</v>
      </c>
      <c r="BG26" s="69">
        <v>0</v>
      </c>
      <c r="BH26" s="69">
        <v>55030.93</v>
      </c>
      <c r="BI26" s="69">
        <v>1739.5</v>
      </c>
      <c r="BJ26" s="69">
        <v>0</v>
      </c>
      <c r="BK26" s="69">
        <v>0</v>
      </c>
      <c r="BL26" s="69">
        <v>0</v>
      </c>
      <c r="BM26" s="69">
        <v>0</v>
      </c>
      <c r="BN26" s="69">
        <v>9532.4044065989165</v>
      </c>
      <c r="BO26" s="69">
        <v>1213364.0299999998</v>
      </c>
      <c r="BP26" s="69">
        <v>2591885.8199999998</v>
      </c>
      <c r="BQ26" s="69">
        <v>-4227.42</v>
      </c>
      <c r="BR26" s="69"/>
      <c r="BS26" s="69">
        <v>0</v>
      </c>
      <c r="BT26" s="69">
        <v>517860.79</v>
      </c>
      <c r="BU26" s="69">
        <v>0</v>
      </c>
      <c r="BV26" s="69">
        <v>527823.54</v>
      </c>
      <c r="BW26" s="69">
        <v>0</v>
      </c>
      <c r="BX26" s="69">
        <v>482761.25</v>
      </c>
      <c r="BY26" s="69">
        <v>0</v>
      </c>
      <c r="BZ26" s="69">
        <v>438220.91</v>
      </c>
      <c r="CA26" s="69">
        <v>0</v>
      </c>
      <c r="CB26" s="71">
        <v>1.409</v>
      </c>
      <c r="CC26" s="71">
        <v>3.153</v>
      </c>
      <c r="CD26" s="71">
        <v>6.5250000000000004</v>
      </c>
      <c r="CE26" s="71">
        <v>1.67</v>
      </c>
      <c r="CF26" s="71">
        <v>2.59</v>
      </c>
      <c r="CG26" s="71">
        <v>0.71399999999999997</v>
      </c>
      <c r="CH26" s="72"/>
      <c r="CI26" s="70">
        <v>246853477</v>
      </c>
      <c r="CJ26" s="70">
        <v>379886189</v>
      </c>
      <c r="CK26" s="70">
        <v>112902211</v>
      </c>
      <c r="CL26" s="68">
        <v>130</v>
      </c>
      <c r="CM26" s="68">
        <v>874</v>
      </c>
      <c r="CN26" s="68">
        <v>68</v>
      </c>
      <c r="CO26" s="66">
        <v>885</v>
      </c>
      <c r="CP26" s="73">
        <v>4.7393364928909956E-3</v>
      </c>
      <c r="CQ26" s="74">
        <v>0.13386727688787187</v>
      </c>
      <c r="CR26" s="75">
        <f>CL26/CM26</f>
        <v>0.14874141876430205</v>
      </c>
      <c r="CS26" s="76">
        <f>CM26/(DE26+DF26)</f>
        <v>13.851030110935023</v>
      </c>
      <c r="CT26" s="74">
        <f>(CW26+CX26)/(CZ26+DA26)</f>
        <v>0.95079763193365385</v>
      </c>
      <c r="CU26" s="77">
        <v>49</v>
      </c>
      <c r="CV26" s="78">
        <v>0</v>
      </c>
      <c r="CW26" s="78">
        <v>573.41100000000006</v>
      </c>
      <c r="CX26" s="78">
        <v>257.5499999999999</v>
      </c>
      <c r="CY26" s="78">
        <v>0</v>
      </c>
      <c r="CZ26" s="78">
        <v>599.31899999999996</v>
      </c>
      <c r="DA26" s="78">
        <v>274.64300000000003</v>
      </c>
      <c r="DB26" s="79">
        <v>48431.331220285254</v>
      </c>
      <c r="DC26" s="80">
        <v>13.507692307692308</v>
      </c>
      <c r="DD26" s="81">
        <v>0.32307692307692309</v>
      </c>
      <c r="DE26" s="82">
        <v>63.100000000000009</v>
      </c>
      <c r="DF26" s="82">
        <v>0</v>
      </c>
      <c r="DG26" s="83">
        <v>21.2</v>
      </c>
      <c r="DH26" s="83">
        <v>23.4</v>
      </c>
      <c r="DI26" s="83">
        <v>23.2</v>
      </c>
      <c r="DJ26" s="83">
        <v>23.2</v>
      </c>
      <c r="DK26" s="83">
        <v>22.8</v>
      </c>
      <c r="DL26" s="84">
        <v>31</v>
      </c>
      <c r="DM26" s="69">
        <v>3740642.9899999998</v>
      </c>
      <c r="DN26" s="69">
        <v>0</v>
      </c>
      <c r="DO26" s="69">
        <v>0</v>
      </c>
      <c r="DP26" s="69">
        <v>370273.25</v>
      </c>
      <c r="DQ26" s="69">
        <v>504216.62</v>
      </c>
      <c r="DR26" s="69">
        <v>126656.25</v>
      </c>
      <c r="DS26" s="69">
        <v>0</v>
      </c>
      <c r="DT26" s="69">
        <v>289582.69</v>
      </c>
      <c r="DU26" s="69">
        <v>22040</v>
      </c>
      <c r="DV26" s="69">
        <v>15992</v>
      </c>
      <c r="DW26" s="69">
        <v>0</v>
      </c>
      <c r="DX26" s="69">
        <v>88116</v>
      </c>
      <c r="DY26" s="69">
        <v>0</v>
      </c>
      <c r="DZ26" s="69">
        <v>198460.49</v>
      </c>
      <c r="EA26" s="69">
        <v>832447.98999999987</v>
      </c>
      <c r="EB26" s="69">
        <v>0</v>
      </c>
      <c r="EC26" s="69">
        <v>0</v>
      </c>
      <c r="ED26" s="69">
        <v>98508.06</v>
      </c>
      <c r="EE26" s="69">
        <v>219830.69</v>
      </c>
      <c r="EF26" s="69">
        <v>37853.46</v>
      </c>
      <c r="EG26" s="69">
        <v>0</v>
      </c>
      <c r="EH26" s="69">
        <v>100355.41</v>
      </c>
      <c r="EI26" s="69">
        <v>1702.87</v>
      </c>
      <c r="EJ26" s="69">
        <v>2183</v>
      </c>
      <c r="EK26" s="69">
        <v>0</v>
      </c>
      <c r="EL26" s="69">
        <v>0</v>
      </c>
      <c r="EM26" s="69">
        <v>0</v>
      </c>
      <c r="EN26" s="69">
        <v>22085.279999999999</v>
      </c>
      <c r="EO26" s="69">
        <v>262535.59999999998</v>
      </c>
      <c r="EP26" s="69">
        <v>22651.1</v>
      </c>
      <c r="EQ26" s="69">
        <v>0</v>
      </c>
      <c r="ER26" s="69">
        <v>179237.56999999998</v>
      </c>
      <c r="ES26" s="69">
        <v>21133.95</v>
      </c>
      <c r="ET26" s="69">
        <v>15204.48</v>
      </c>
      <c r="EU26" s="69">
        <v>0</v>
      </c>
      <c r="EV26" s="69">
        <v>594043.23</v>
      </c>
      <c r="EW26" s="69">
        <v>452940.99</v>
      </c>
      <c r="EX26" s="69">
        <v>395754.44</v>
      </c>
      <c r="EY26" s="69">
        <v>0</v>
      </c>
      <c r="EZ26" s="69">
        <v>0</v>
      </c>
      <c r="FA26" s="69">
        <v>0</v>
      </c>
      <c r="FB26" s="69">
        <v>67199.53</v>
      </c>
      <c r="FC26" s="69">
        <v>427482.87</v>
      </c>
      <c r="FD26" s="69">
        <v>0</v>
      </c>
      <c r="FE26" s="69">
        <v>0</v>
      </c>
      <c r="FF26" s="69">
        <v>11586.43</v>
      </c>
      <c r="FG26" s="69">
        <v>2590.69</v>
      </c>
      <c r="FH26" s="69">
        <v>6857.22</v>
      </c>
      <c r="FI26" s="69">
        <v>0</v>
      </c>
      <c r="FJ26" s="69">
        <v>396710.52</v>
      </c>
      <c r="FK26" s="69">
        <v>79351.41</v>
      </c>
      <c r="FL26" s="69">
        <v>37810.400000000001</v>
      </c>
      <c r="FM26" s="69">
        <v>0</v>
      </c>
      <c r="FN26" s="69">
        <v>0</v>
      </c>
      <c r="FO26" s="69">
        <v>0</v>
      </c>
      <c r="FP26" s="69">
        <v>478672.09</v>
      </c>
      <c r="FQ26" s="69">
        <v>0</v>
      </c>
      <c r="FR26" s="69">
        <v>0</v>
      </c>
      <c r="FS26" s="69">
        <v>0</v>
      </c>
      <c r="FT26" s="69">
        <v>2007.27</v>
      </c>
      <c r="FU26" s="69">
        <v>0</v>
      </c>
      <c r="FV26" s="69">
        <v>0</v>
      </c>
      <c r="FW26" s="69">
        <v>13997</v>
      </c>
      <c r="FX26" s="69">
        <v>71866.31</v>
      </c>
      <c r="FY26" s="69">
        <v>0</v>
      </c>
      <c r="FZ26" s="69">
        <v>0</v>
      </c>
      <c r="GA26" s="69">
        <v>0</v>
      </c>
      <c r="GB26" s="69">
        <v>0</v>
      </c>
      <c r="GC26" s="69">
        <v>0</v>
      </c>
      <c r="GD26" s="69">
        <v>0</v>
      </c>
      <c r="GE26" s="69">
        <v>2522.88</v>
      </c>
      <c r="GF26" s="69">
        <v>0</v>
      </c>
      <c r="GG26" s="69">
        <v>0</v>
      </c>
      <c r="GH26" s="69">
        <v>561.54999999999995</v>
      </c>
      <c r="GI26" s="69">
        <v>82666.929999999993</v>
      </c>
      <c r="GJ26" s="69">
        <v>265</v>
      </c>
      <c r="GK26" s="69">
        <v>0</v>
      </c>
      <c r="GL26" s="69">
        <v>90.88</v>
      </c>
      <c r="GM26" s="69">
        <v>0</v>
      </c>
      <c r="GN26" s="69">
        <v>11381.01</v>
      </c>
      <c r="GO26" s="69">
        <v>0</v>
      </c>
      <c r="GP26" s="69">
        <v>0</v>
      </c>
      <c r="GQ26" s="69">
        <v>1005138.75</v>
      </c>
      <c r="GR26" s="69">
        <v>600</v>
      </c>
    </row>
    <row r="27" spans="1:201" s="28" customFormat="1" ht="18" customHeight="1" x14ac:dyDescent="0.2">
      <c r="A27" s="64">
        <v>28001</v>
      </c>
      <c r="B27" s="65" t="s">
        <v>86</v>
      </c>
      <c r="C27" s="65" t="s">
        <v>441</v>
      </c>
      <c r="D27" s="66">
        <v>130.48602758749999</v>
      </c>
      <c r="E27" s="67" t="s">
        <v>87</v>
      </c>
      <c r="F27" s="68">
        <v>317</v>
      </c>
      <c r="G27" s="69">
        <v>849919.15</v>
      </c>
      <c r="H27" s="69">
        <v>13791.75</v>
      </c>
      <c r="I27" s="69">
        <v>1633593.77</v>
      </c>
      <c r="J27" s="69">
        <v>77016</v>
      </c>
      <c r="K27" s="69">
        <v>513414.39</v>
      </c>
      <c r="L27" s="69">
        <v>0</v>
      </c>
      <c r="M27" s="69">
        <v>0</v>
      </c>
      <c r="N27" s="69">
        <v>110080.71</v>
      </c>
      <c r="O27" s="69">
        <v>439251.59</v>
      </c>
      <c r="P27" s="69">
        <v>0</v>
      </c>
      <c r="Q27" s="69">
        <v>0</v>
      </c>
      <c r="R27" s="69">
        <v>3208</v>
      </c>
      <c r="S27" s="70">
        <v>1599031</v>
      </c>
      <c r="T27" s="70">
        <v>0</v>
      </c>
      <c r="U27" s="70">
        <v>0</v>
      </c>
      <c r="V27" s="70">
        <v>0</v>
      </c>
      <c r="W27" s="70">
        <v>60273</v>
      </c>
      <c r="X27" s="69">
        <v>1250229.0899999999</v>
      </c>
      <c r="Y27" s="69">
        <v>0</v>
      </c>
      <c r="Z27" s="69">
        <v>0</v>
      </c>
      <c r="AA27" s="69">
        <v>59514.679999999993</v>
      </c>
      <c r="AB27" s="69">
        <v>0</v>
      </c>
      <c r="AC27" s="69">
        <v>0</v>
      </c>
      <c r="AD27" s="69">
        <v>322978.30000000005</v>
      </c>
      <c r="AE27" s="69">
        <v>3775.8</v>
      </c>
      <c r="AF27" s="69">
        <v>0</v>
      </c>
      <c r="AG27" s="69">
        <v>254155.88</v>
      </c>
      <c r="AH27" s="69">
        <v>347737</v>
      </c>
      <c r="AI27" s="69">
        <v>91212.09</v>
      </c>
      <c r="AJ27" s="69">
        <v>0</v>
      </c>
      <c r="AK27" s="69">
        <v>242476.37</v>
      </c>
      <c r="AL27" s="69">
        <v>95276.63</v>
      </c>
      <c r="AM27" s="69">
        <v>414.25</v>
      </c>
      <c r="AN27" s="69">
        <v>0</v>
      </c>
      <c r="AO27" s="69">
        <v>0</v>
      </c>
      <c r="AP27" s="69">
        <v>0</v>
      </c>
      <c r="AQ27" s="69">
        <v>226191.64</v>
      </c>
      <c r="AR27" s="69">
        <v>19160.75</v>
      </c>
      <c r="AS27" s="69">
        <v>0</v>
      </c>
      <c r="AT27" s="69">
        <v>5701.32</v>
      </c>
      <c r="AU27" s="69">
        <v>265489.84000000003</v>
      </c>
      <c r="AV27" s="69">
        <v>84218.31</v>
      </c>
      <c r="AW27" s="69">
        <v>0</v>
      </c>
      <c r="AX27" s="69">
        <v>0</v>
      </c>
      <c r="AY27" s="69">
        <v>0</v>
      </c>
      <c r="AZ27" s="69">
        <v>0</v>
      </c>
      <c r="BA27" s="69">
        <v>82495</v>
      </c>
      <c r="BB27" s="69">
        <v>10775.31</v>
      </c>
      <c r="BC27" s="69">
        <v>30050.59</v>
      </c>
      <c r="BD27" s="69">
        <v>5652.25</v>
      </c>
      <c r="BE27" s="69">
        <v>0</v>
      </c>
      <c r="BF27" s="69">
        <v>0</v>
      </c>
      <c r="BG27" s="69">
        <v>0</v>
      </c>
      <c r="BH27" s="69">
        <v>0</v>
      </c>
      <c r="BI27" s="69">
        <v>64404.7</v>
      </c>
      <c r="BJ27" s="69">
        <v>0</v>
      </c>
      <c r="BK27" s="69">
        <v>0</v>
      </c>
      <c r="BL27" s="69">
        <v>0</v>
      </c>
      <c r="BM27" s="69">
        <v>0</v>
      </c>
      <c r="BN27" s="69">
        <v>8447.2172788805237</v>
      </c>
      <c r="BO27" s="69">
        <v>821450.42</v>
      </c>
      <c r="BP27" s="69">
        <v>563555.98</v>
      </c>
      <c r="BQ27" s="69">
        <v>257467.28</v>
      </c>
      <c r="BR27" s="69"/>
      <c r="BS27" s="69">
        <v>0</v>
      </c>
      <c r="BT27" s="69">
        <v>0</v>
      </c>
      <c r="BU27" s="69">
        <v>579893.61</v>
      </c>
      <c r="BV27" s="69">
        <v>268395.06</v>
      </c>
      <c r="BW27" s="69">
        <v>16453.82</v>
      </c>
      <c r="BX27" s="69">
        <v>0</v>
      </c>
      <c r="BY27" s="69">
        <v>1014304.68</v>
      </c>
      <c r="BZ27" s="69">
        <v>308545.01</v>
      </c>
      <c r="CA27" s="69">
        <v>80072.62</v>
      </c>
      <c r="CB27" s="71">
        <v>1.409</v>
      </c>
      <c r="CC27" s="71">
        <v>3.153</v>
      </c>
      <c r="CD27" s="71">
        <v>6.5250000000000004</v>
      </c>
      <c r="CE27" s="71">
        <v>1.67</v>
      </c>
      <c r="CF27" s="71">
        <v>1.8240000000000001</v>
      </c>
      <c r="CG27" s="71">
        <v>0</v>
      </c>
      <c r="CH27" s="72"/>
      <c r="CI27" s="70">
        <v>181014730</v>
      </c>
      <c r="CJ27" s="70">
        <v>68741585</v>
      </c>
      <c r="CK27" s="70">
        <v>25199189</v>
      </c>
      <c r="CL27" s="68">
        <v>40</v>
      </c>
      <c r="CM27" s="68">
        <v>344</v>
      </c>
      <c r="CN27" s="68">
        <v>64</v>
      </c>
      <c r="CO27" s="66">
        <v>319.29000000000002</v>
      </c>
      <c r="CP27" s="73">
        <v>0</v>
      </c>
      <c r="CQ27" s="74">
        <v>8.5173501577287064E-2</v>
      </c>
      <c r="CR27" s="75">
        <f>CL27/CM27</f>
        <v>0.11627906976744186</v>
      </c>
      <c r="CS27" s="76">
        <f>CM27/(DE27+DF27)</f>
        <v>17.916666666666661</v>
      </c>
      <c r="CT27" s="74">
        <f>(CW27+CX27)/(CZ27+DA27)</f>
        <v>0.94106966309225037</v>
      </c>
      <c r="CU27" s="77">
        <v>25</v>
      </c>
      <c r="CV27" s="78">
        <v>26.493229813664598</v>
      </c>
      <c r="CW27" s="78">
        <v>211.70499999999998</v>
      </c>
      <c r="CX27" s="78">
        <v>85.274000000000001</v>
      </c>
      <c r="CY27" s="78">
        <v>26.493229813664598</v>
      </c>
      <c r="CZ27" s="78">
        <v>224.04399999999998</v>
      </c>
      <c r="DA27" s="78">
        <v>91.531999999999996</v>
      </c>
      <c r="DB27" s="79">
        <v>44968.020833333321</v>
      </c>
      <c r="DC27" s="80">
        <v>15</v>
      </c>
      <c r="DD27" s="81">
        <v>0.15</v>
      </c>
      <c r="DE27" s="82">
        <v>19.200000000000006</v>
      </c>
      <c r="DF27" s="82">
        <v>0</v>
      </c>
      <c r="DG27" s="83">
        <v>20.399999999999999</v>
      </c>
      <c r="DH27" s="83">
        <v>22.1</v>
      </c>
      <c r="DI27" s="83">
        <v>22.4</v>
      </c>
      <c r="DJ27" s="83">
        <v>21.1</v>
      </c>
      <c r="DK27" s="83">
        <v>21.6</v>
      </c>
      <c r="DL27" s="84">
        <v>14</v>
      </c>
      <c r="DM27" s="69">
        <v>1004319.1000000001</v>
      </c>
      <c r="DN27" s="69">
        <v>47498.91</v>
      </c>
      <c r="DO27" s="69">
        <v>0</v>
      </c>
      <c r="DP27" s="69">
        <v>163560.9</v>
      </c>
      <c r="DQ27" s="69">
        <v>215590.24</v>
      </c>
      <c r="DR27" s="69">
        <v>71394.28</v>
      </c>
      <c r="DS27" s="69">
        <v>0</v>
      </c>
      <c r="DT27" s="69">
        <v>74640.31</v>
      </c>
      <c r="DU27" s="69">
        <v>39730.57</v>
      </c>
      <c r="DV27" s="69">
        <v>66680.41</v>
      </c>
      <c r="DW27" s="69">
        <v>8639.94</v>
      </c>
      <c r="DX27" s="69">
        <v>0</v>
      </c>
      <c r="DY27" s="69">
        <v>0</v>
      </c>
      <c r="DZ27" s="69">
        <v>113135.65</v>
      </c>
      <c r="EA27" s="69">
        <v>326322.11</v>
      </c>
      <c r="EB27" s="69">
        <v>19223.5</v>
      </c>
      <c r="EC27" s="69">
        <v>0</v>
      </c>
      <c r="ED27" s="69">
        <v>75645.8</v>
      </c>
      <c r="EE27" s="69">
        <v>98207.74</v>
      </c>
      <c r="EF27" s="69">
        <v>10927.48</v>
      </c>
      <c r="EG27" s="69">
        <v>0</v>
      </c>
      <c r="EH27" s="69">
        <v>30233.3</v>
      </c>
      <c r="EI27" s="69">
        <v>5229.21</v>
      </c>
      <c r="EJ27" s="69">
        <v>34962</v>
      </c>
      <c r="EK27" s="69">
        <v>1179.3399999999999</v>
      </c>
      <c r="EL27" s="69">
        <v>0</v>
      </c>
      <c r="EM27" s="69">
        <v>0</v>
      </c>
      <c r="EN27" s="69">
        <v>13165.440000000002</v>
      </c>
      <c r="EO27" s="69">
        <v>218919.54</v>
      </c>
      <c r="EP27" s="69">
        <v>3823.9100000000003</v>
      </c>
      <c r="EQ27" s="69">
        <v>0</v>
      </c>
      <c r="ER27" s="69">
        <v>39562.460000000006</v>
      </c>
      <c r="ES27" s="69">
        <v>21090.989999999998</v>
      </c>
      <c r="ET27" s="69">
        <v>8041.82</v>
      </c>
      <c r="EU27" s="69">
        <v>0</v>
      </c>
      <c r="EV27" s="69">
        <v>170750.2</v>
      </c>
      <c r="EW27" s="69">
        <v>18885.84</v>
      </c>
      <c r="EX27" s="69">
        <v>67127.520000000004</v>
      </c>
      <c r="EY27" s="69">
        <v>1759.93</v>
      </c>
      <c r="EZ27" s="69">
        <v>0</v>
      </c>
      <c r="FA27" s="69">
        <v>0</v>
      </c>
      <c r="FB27" s="69">
        <v>67580.510000000009</v>
      </c>
      <c r="FC27" s="69">
        <v>82589.320000000007</v>
      </c>
      <c r="FD27" s="69">
        <v>404.14</v>
      </c>
      <c r="FE27" s="69">
        <v>0</v>
      </c>
      <c r="FF27" s="69">
        <v>17528.400000000001</v>
      </c>
      <c r="FG27" s="69">
        <v>8786.02</v>
      </c>
      <c r="FH27" s="69">
        <v>4814.8500000000004</v>
      </c>
      <c r="FI27" s="69">
        <v>0</v>
      </c>
      <c r="FJ27" s="69">
        <v>23396.37</v>
      </c>
      <c r="FK27" s="69">
        <v>22345.200000000001</v>
      </c>
      <c r="FL27" s="69">
        <v>131971.65</v>
      </c>
      <c r="FM27" s="69">
        <v>1318.75</v>
      </c>
      <c r="FN27" s="69">
        <v>0</v>
      </c>
      <c r="FO27" s="69">
        <v>0</v>
      </c>
      <c r="FP27" s="69">
        <v>40885.160000000003</v>
      </c>
      <c r="FQ27" s="69">
        <v>0</v>
      </c>
      <c r="FR27" s="69">
        <v>0</v>
      </c>
      <c r="FS27" s="69">
        <v>0</v>
      </c>
      <c r="FT27" s="69">
        <v>3736.67</v>
      </c>
      <c r="FU27" s="69">
        <v>0</v>
      </c>
      <c r="FV27" s="69">
        <v>0</v>
      </c>
      <c r="FW27" s="69">
        <v>1252294.52</v>
      </c>
      <c r="FX27" s="69">
        <v>724.5</v>
      </c>
      <c r="FY27" s="69">
        <v>0</v>
      </c>
      <c r="FZ27" s="69">
        <v>0</v>
      </c>
      <c r="GA27" s="69">
        <v>0</v>
      </c>
      <c r="GB27" s="69">
        <v>0</v>
      </c>
      <c r="GC27" s="69">
        <v>0</v>
      </c>
      <c r="GD27" s="69">
        <v>0</v>
      </c>
      <c r="GE27" s="69">
        <v>572</v>
      </c>
      <c r="GF27" s="69">
        <v>0</v>
      </c>
      <c r="GG27" s="69">
        <v>0</v>
      </c>
      <c r="GH27" s="69">
        <v>3332.99</v>
      </c>
      <c r="GI27" s="69">
        <v>9714.26</v>
      </c>
      <c r="GJ27" s="69">
        <v>1734.98</v>
      </c>
      <c r="GK27" s="69">
        <v>0</v>
      </c>
      <c r="GL27" s="69">
        <v>26950</v>
      </c>
      <c r="GM27" s="69">
        <v>9085.81</v>
      </c>
      <c r="GN27" s="69">
        <v>72622.38</v>
      </c>
      <c r="GO27" s="69">
        <v>0</v>
      </c>
      <c r="GP27" s="69">
        <v>0</v>
      </c>
      <c r="GQ27" s="69">
        <v>109995</v>
      </c>
      <c r="GR27" s="69">
        <v>2200.19</v>
      </c>
    </row>
    <row r="28" spans="1:201" s="28" customFormat="1" ht="18" customHeight="1" x14ac:dyDescent="0.2">
      <c r="A28" s="64">
        <v>60001</v>
      </c>
      <c r="B28" s="65" t="s">
        <v>191</v>
      </c>
      <c r="C28" s="65" t="s">
        <v>505</v>
      </c>
      <c r="D28" s="66">
        <v>138.86531453437499</v>
      </c>
      <c r="E28" s="67" t="s">
        <v>192</v>
      </c>
      <c r="F28" s="68">
        <v>277</v>
      </c>
      <c r="G28" s="69">
        <v>705117.36</v>
      </c>
      <c r="H28" s="69">
        <v>16829.47</v>
      </c>
      <c r="I28" s="69">
        <v>1469745.94</v>
      </c>
      <c r="J28" s="69">
        <v>104677</v>
      </c>
      <c r="K28" s="69">
        <v>587168.98</v>
      </c>
      <c r="L28" s="69">
        <v>0</v>
      </c>
      <c r="M28" s="69">
        <v>0</v>
      </c>
      <c r="N28" s="69">
        <v>321403</v>
      </c>
      <c r="O28" s="69">
        <v>504953.78</v>
      </c>
      <c r="P28" s="69">
        <v>0</v>
      </c>
      <c r="Q28" s="69">
        <v>0</v>
      </c>
      <c r="R28" s="69">
        <v>93913</v>
      </c>
      <c r="S28" s="70">
        <v>1417403</v>
      </c>
      <c r="T28" s="70">
        <v>0</v>
      </c>
      <c r="U28" s="70">
        <v>0</v>
      </c>
      <c r="V28" s="70">
        <v>0</v>
      </c>
      <c r="W28" s="70">
        <v>62822</v>
      </c>
      <c r="X28" s="69">
        <v>1153713.55</v>
      </c>
      <c r="Y28" s="69">
        <v>50887.98</v>
      </c>
      <c r="Z28" s="69">
        <v>0</v>
      </c>
      <c r="AA28" s="69">
        <v>76834.350000000006</v>
      </c>
      <c r="AB28" s="69">
        <v>0</v>
      </c>
      <c r="AC28" s="69">
        <v>0</v>
      </c>
      <c r="AD28" s="69">
        <v>348269.58</v>
      </c>
      <c r="AE28" s="69">
        <v>16206.4</v>
      </c>
      <c r="AF28" s="69">
        <v>0</v>
      </c>
      <c r="AG28" s="69">
        <v>179410.65000000002</v>
      </c>
      <c r="AH28" s="69">
        <v>319712.53999999998</v>
      </c>
      <c r="AI28" s="69">
        <v>129884.82</v>
      </c>
      <c r="AJ28" s="69">
        <v>0</v>
      </c>
      <c r="AK28" s="69">
        <v>235083.79</v>
      </c>
      <c r="AL28" s="69">
        <v>75414.5</v>
      </c>
      <c r="AM28" s="69">
        <v>0</v>
      </c>
      <c r="AN28" s="69">
        <v>0</v>
      </c>
      <c r="AO28" s="69">
        <v>0</v>
      </c>
      <c r="AP28" s="69">
        <v>0</v>
      </c>
      <c r="AQ28" s="69">
        <v>144061.68999999997</v>
      </c>
      <c r="AR28" s="69">
        <v>2724.86</v>
      </c>
      <c r="AS28" s="69">
        <v>0</v>
      </c>
      <c r="AT28" s="69">
        <v>0</v>
      </c>
      <c r="AU28" s="69">
        <v>413177.13</v>
      </c>
      <c r="AV28" s="69">
        <v>179379.20000000001</v>
      </c>
      <c r="AW28" s="69">
        <v>0</v>
      </c>
      <c r="AX28" s="69">
        <v>258267.68</v>
      </c>
      <c r="AY28" s="69">
        <v>0</v>
      </c>
      <c r="AZ28" s="69">
        <v>0</v>
      </c>
      <c r="BA28" s="69">
        <v>3417.68</v>
      </c>
      <c r="BB28" s="69">
        <v>3836.65</v>
      </c>
      <c r="BC28" s="69">
        <v>135427.79999999999</v>
      </c>
      <c r="BD28" s="69">
        <v>13735.39</v>
      </c>
      <c r="BE28" s="69">
        <v>0</v>
      </c>
      <c r="BF28" s="69">
        <v>0</v>
      </c>
      <c r="BG28" s="69">
        <v>0</v>
      </c>
      <c r="BH28" s="69">
        <v>0</v>
      </c>
      <c r="BI28" s="69">
        <v>0</v>
      </c>
      <c r="BJ28" s="69">
        <v>0</v>
      </c>
      <c r="BK28" s="69">
        <v>0</v>
      </c>
      <c r="BL28" s="69">
        <v>0</v>
      </c>
      <c r="BM28" s="69">
        <v>0</v>
      </c>
      <c r="BN28" s="69">
        <v>9517.4607286754035</v>
      </c>
      <c r="BO28" s="69">
        <v>744709.94</v>
      </c>
      <c r="BP28" s="69">
        <v>578634.48</v>
      </c>
      <c r="BQ28" s="69">
        <v>414370.36</v>
      </c>
      <c r="BR28" s="69"/>
      <c r="BS28" s="69">
        <v>0</v>
      </c>
      <c r="BT28" s="69">
        <v>0</v>
      </c>
      <c r="BU28" s="69">
        <v>0</v>
      </c>
      <c r="BV28" s="69">
        <v>230008.97</v>
      </c>
      <c r="BW28" s="69">
        <v>70516.84</v>
      </c>
      <c r="BX28" s="69">
        <v>0</v>
      </c>
      <c r="BY28" s="69">
        <v>0</v>
      </c>
      <c r="BZ28" s="69">
        <v>272896.09000000003</v>
      </c>
      <c r="CA28" s="69">
        <v>44774.45</v>
      </c>
      <c r="CB28" s="71">
        <v>1.409</v>
      </c>
      <c r="CC28" s="71">
        <v>3.153</v>
      </c>
      <c r="CD28" s="71">
        <v>6.5250000000000004</v>
      </c>
      <c r="CE28" s="71">
        <v>1.67</v>
      </c>
      <c r="CF28" s="71">
        <v>1.9770000000000001</v>
      </c>
      <c r="CG28" s="71">
        <v>0</v>
      </c>
      <c r="CH28" s="72"/>
      <c r="CI28" s="70">
        <v>197017011</v>
      </c>
      <c r="CJ28" s="70">
        <v>65621432</v>
      </c>
      <c r="CK28" s="70">
        <v>17303601</v>
      </c>
      <c r="CL28" s="68">
        <v>37</v>
      </c>
      <c r="CM28" s="68">
        <v>288</v>
      </c>
      <c r="CN28" s="68">
        <v>28</v>
      </c>
      <c r="CO28" s="66">
        <v>280.13</v>
      </c>
      <c r="CP28" s="73">
        <v>0</v>
      </c>
      <c r="CQ28" s="74">
        <v>0.18411552346570398</v>
      </c>
      <c r="CR28" s="75">
        <f>CL28/CM28</f>
        <v>0.12847222222222221</v>
      </c>
      <c r="CS28" s="76">
        <f>CM28/(DE28+DF28)</f>
        <v>14.138438880706927</v>
      </c>
      <c r="CT28" s="74">
        <f>(CW28+CX28)/(CZ28+DA28)</f>
        <v>0.9457572656423322</v>
      </c>
      <c r="CU28" s="77">
        <v>15</v>
      </c>
      <c r="CV28" s="78">
        <v>10.23121387283237</v>
      </c>
      <c r="CW28" s="78">
        <v>186.67700000000002</v>
      </c>
      <c r="CX28" s="78">
        <v>77.63</v>
      </c>
      <c r="CY28" s="78">
        <v>11</v>
      </c>
      <c r="CZ28" s="78">
        <v>195.923</v>
      </c>
      <c r="DA28" s="78">
        <v>83.543000000000006</v>
      </c>
      <c r="DB28" s="79">
        <v>43957.830142366241</v>
      </c>
      <c r="DC28" s="80">
        <v>11.347826086956522</v>
      </c>
      <c r="DD28" s="81">
        <v>0.2608695652173913</v>
      </c>
      <c r="DE28" s="82">
        <v>20.369999999999994</v>
      </c>
      <c r="DF28" s="82">
        <v>0</v>
      </c>
      <c r="DG28" s="83"/>
      <c r="DH28" s="83"/>
      <c r="DI28" s="83"/>
      <c r="DJ28" s="83"/>
      <c r="DK28" s="83"/>
      <c r="DL28" s="84">
        <v>9</v>
      </c>
      <c r="DM28" s="69">
        <v>996262.72000000009</v>
      </c>
      <c r="DN28" s="69">
        <v>45306</v>
      </c>
      <c r="DO28" s="69">
        <v>0</v>
      </c>
      <c r="DP28" s="69">
        <v>149117.81</v>
      </c>
      <c r="DQ28" s="69">
        <v>209985.34</v>
      </c>
      <c r="DR28" s="69">
        <v>87929.95</v>
      </c>
      <c r="DS28" s="69">
        <v>0</v>
      </c>
      <c r="DT28" s="69">
        <v>71971.58</v>
      </c>
      <c r="DU28" s="69">
        <v>29443.15</v>
      </c>
      <c r="DV28" s="69">
        <v>54075.11</v>
      </c>
      <c r="DW28" s="69">
        <v>30838.12</v>
      </c>
      <c r="DX28" s="69">
        <v>0</v>
      </c>
      <c r="DY28" s="69">
        <v>0</v>
      </c>
      <c r="DZ28" s="69">
        <v>84274.5</v>
      </c>
      <c r="EA28" s="69">
        <v>377847.46</v>
      </c>
      <c r="EB28" s="69">
        <v>20354.670000000002</v>
      </c>
      <c r="EC28" s="69">
        <v>0</v>
      </c>
      <c r="ED28" s="69">
        <v>58612.920000000006</v>
      </c>
      <c r="EE28" s="69">
        <v>81692.28</v>
      </c>
      <c r="EF28" s="69">
        <v>40196.21</v>
      </c>
      <c r="EG28" s="69">
        <v>0</v>
      </c>
      <c r="EH28" s="69">
        <v>37948.11</v>
      </c>
      <c r="EI28" s="69">
        <v>3156.12</v>
      </c>
      <c r="EJ28" s="69">
        <v>17838.650000000001</v>
      </c>
      <c r="EK28" s="69">
        <v>10817.550000000001</v>
      </c>
      <c r="EL28" s="69">
        <v>0</v>
      </c>
      <c r="EM28" s="69">
        <v>0</v>
      </c>
      <c r="EN28" s="69">
        <v>10892.220000000001</v>
      </c>
      <c r="EO28" s="69">
        <v>84927.84</v>
      </c>
      <c r="EP28" s="69">
        <v>0</v>
      </c>
      <c r="EQ28" s="69">
        <v>0</v>
      </c>
      <c r="ER28" s="69">
        <v>96495.109999999986</v>
      </c>
      <c r="ES28" s="69">
        <v>33582.89</v>
      </c>
      <c r="ET28" s="69">
        <v>0</v>
      </c>
      <c r="EU28" s="69">
        <v>0</v>
      </c>
      <c r="EV28" s="69">
        <v>95481.17</v>
      </c>
      <c r="EW28" s="69">
        <v>3655.5</v>
      </c>
      <c r="EX28" s="69">
        <v>904.31</v>
      </c>
      <c r="EY28" s="69">
        <v>0</v>
      </c>
      <c r="EZ28" s="69">
        <v>0</v>
      </c>
      <c r="FA28" s="69">
        <v>0</v>
      </c>
      <c r="FB28" s="69">
        <v>8131.96</v>
      </c>
      <c r="FC28" s="69">
        <v>118691.43</v>
      </c>
      <c r="FD28" s="69">
        <v>1433.71</v>
      </c>
      <c r="FE28" s="69">
        <v>0</v>
      </c>
      <c r="FF28" s="69">
        <v>7214.2100000000009</v>
      </c>
      <c r="FG28" s="69">
        <v>129.18</v>
      </c>
      <c r="FH28" s="69">
        <v>1358.66</v>
      </c>
      <c r="FI28" s="69">
        <v>0</v>
      </c>
      <c r="FJ28" s="69">
        <v>10597.85</v>
      </c>
      <c r="FK28" s="69">
        <v>27966.73</v>
      </c>
      <c r="FL28" s="69">
        <v>109217.13</v>
      </c>
      <c r="FM28" s="69">
        <v>19033.03</v>
      </c>
      <c r="FN28" s="69">
        <v>0</v>
      </c>
      <c r="FO28" s="69">
        <v>0</v>
      </c>
      <c r="FP28" s="69">
        <v>27760.39</v>
      </c>
      <c r="FQ28" s="69">
        <v>308.02999999999997</v>
      </c>
      <c r="FR28" s="69">
        <v>0</v>
      </c>
      <c r="FS28" s="69">
        <v>0</v>
      </c>
      <c r="FT28" s="69">
        <v>5613.26</v>
      </c>
      <c r="FU28" s="69">
        <v>0</v>
      </c>
      <c r="FV28" s="69">
        <v>0</v>
      </c>
      <c r="FW28" s="69">
        <v>413177.13</v>
      </c>
      <c r="FX28" s="69">
        <v>164551.28</v>
      </c>
      <c r="FY28" s="69">
        <v>0</v>
      </c>
      <c r="FZ28" s="69">
        <v>258267.68</v>
      </c>
      <c r="GA28" s="69">
        <v>0</v>
      </c>
      <c r="GB28" s="69">
        <v>0</v>
      </c>
      <c r="GC28" s="69">
        <v>0</v>
      </c>
      <c r="GD28" s="69">
        <v>1859.7</v>
      </c>
      <c r="GE28" s="69">
        <v>780</v>
      </c>
      <c r="GF28" s="69">
        <v>0</v>
      </c>
      <c r="GG28" s="69">
        <v>0</v>
      </c>
      <c r="GH28" s="69">
        <v>510</v>
      </c>
      <c r="GI28" s="69">
        <v>8058.24</v>
      </c>
      <c r="GJ28" s="69">
        <v>400</v>
      </c>
      <c r="GK28" s="69">
        <v>0</v>
      </c>
      <c r="GL28" s="69">
        <v>33913</v>
      </c>
      <c r="GM28" s="69">
        <v>11193</v>
      </c>
      <c r="GN28" s="69">
        <v>90860.89</v>
      </c>
      <c r="GO28" s="69">
        <v>0</v>
      </c>
      <c r="GP28" s="69">
        <v>0</v>
      </c>
      <c r="GQ28" s="69">
        <v>3417.68</v>
      </c>
      <c r="GR28" s="69">
        <v>14979.57</v>
      </c>
    </row>
    <row r="29" spans="1:201" s="28" customFormat="1" ht="18" customHeight="1" x14ac:dyDescent="0.2">
      <c r="A29" s="64">
        <v>7001</v>
      </c>
      <c r="B29" s="65" t="s">
        <v>23</v>
      </c>
      <c r="C29" s="65" t="s">
        <v>532</v>
      </c>
      <c r="D29" s="66">
        <v>929.29784680937496</v>
      </c>
      <c r="E29" s="67" t="s">
        <v>24</v>
      </c>
      <c r="F29" s="68">
        <v>867</v>
      </c>
      <c r="G29" s="69">
        <v>2396759.9700000002</v>
      </c>
      <c r="H29" s="69">
        <v>75764.759999999995</v>
      </c>
      <c r="I29" s="69">
        <v>3246047.52</v>
      </c>
      <c r="J29" s="69">
        <v>2274854.34</v>
      </c>
      <c r="K29" s="69">
        <v>1812106.8</v>
      </c>
      <c r="L29" s="69">
        <v>0</v>
      </c>
      <c r="M29" s="69">
        <v>0</v>
      </c>
      <c r="N29" s="69">
        <v>422695</v>
      </c>
      <c r="O29" s="69">
        <v>1228139.5</v>
      </c>
      <c r="P29" s="69">
        <v>0</v>
      </c>
      <c r="Q29" s="69">
        <v>197300</v>
      </c>
      <c r="R29" s="69">
        <v>368948.04</v>
      </c>
      <c r="S29" s="70">
        <v>3116654</v>
      </c>
      <c r="T29" s="70">
        <v>0</v>
      </c>
      <c r="U29" s="70">
        <v>197300</v>
      </c>
      <c r="V29" s="70">
        <v>0</v>
      </c>
      <c r="W29" s="70">
        <v>62682</v>
      </c>
      <c r="X29" s="69">
        <v>5289336.21</v>
      </c>
      <c r="Y29" s="69">
        <v>0</v>
      </c>
      <c r="Z29" s="69">
        <v>0</v>
      </c>
      <c r="AA29" s="69">
        <v>644445.75</v>
      </c>
      <c r="AB29" s="69">
        <v>0</v>
      </c>
      <c r="AC29" s="69">
        <v>0</v>
      </c>
      <c r="AD29" s="69">
        <v>1315472.77</v>
      </c>
      <c r="AE29" s="69">
        <v>63612.26</v>
      </c>
      <c r="AF29" s="69">
        <v>0</v>
      </c>
      <c r="AG29" s="69">
        <v>642132.01</v>
      </c>
      <c r="AH29" s="69">
        <v>754733.44000000006</v>
      </c>
      <c r="AI29" s="69">
        <v>169625.58</v>
      </c>
      <c r="AJ29" s="69">
        <v>0</v>
      </c>
      <c r="AK29" s="69">
        <v>1056994.18</v>
      </c>
      <c r="AL29" s="69">
        <v>377214.14</v>
      </c>
      <c r="AM29" s="69">
        <v>18120.580000000002</v>
      </c>
      <c r="AN29" s="69">
        <v>0</v>
      </c>
      <c r="AO29" s="69">
        <v>23497.83</v>
      </c>
      <c r="AP29" s="69">
        <v>0</v>
      </c>
      <c r="AQ29" s="69">
        <v>428777.03</v>
      </c>
      <c r="AR29" s="69">
        <v>152959.88</v>
      </c>
      <c r="AS29" s="69">
        <v>0</v>
      </c>
      <c r="AT29" s="69">
        <v>0</v>
      </c>
      <c r="AU29" s="69">
        <v>1192741.99</v>
      </c>
      <c r="AV29" s="69">
        <v>65091.5</v>
      </c>
      <c r="AW29" s="69">
        <v>56711.72</v>
      </c>
      <c r="AX29" s="69">
        <v>5900.71</v>
      </c>
      <c r="AY29" s="69">
        <v>0</v>
      </c>
      <c r="AZ29" s="69">
        <v>0</v>
      </c>
      <c r="BA29" s="69">
        <v>648878.02</v>
      </c>
      <c r="BB29" s="69">
        <v>29493.61</v>
      </c>
      <c r="BC29" s="69">
        <v>322262.79000000004</v>
      </c>
      <c r="BD29" s="69">
        <v>87404.33</v>
      </c>
      <c r="BE29" s="69">
        <v>0</v>
      </c>
      <c r="BF29" s="69">
        <v>0</v>
      </c>
      <c r="BG29" s="69">
        <v>0</v>
      </c>
      <c r="BH29" s="69">
        <v>52093.3</v>
      </c>
      <c r="BI29" s="69">
        <v>36385.230000000003</v>
      </c>
      <c r="BJ29" s="69">
        <v>0</v>
      </c>
      <c r="BK29" s="69">
        <v>0</v>
      </c>
      <c r="BL29" s="69">
        <v>0</v>
      </c>
      <c r="BM29" s="69">
        <v>0</v>
      </c>
      <c r="BN29" s="69">
        <v>12514.129218312464</v>
      </c>
      <c r="BO29" s="69">
        <v>252031.19</v>
      </c>
      <c r="BP29" s="69">
        <v>14181421.32</v>
      </c>
      <c r="BQ29" s="69">
        <v>53002.11</v>
      </c>
      <c r="BR29" s="69">
        <v>2869294.01</v>
      </c>
      <c r="BS29" s="69">
        <v>1107207</v>
      </c>
      <c r="BT29" s="69">
        <v>0</v>
      </c>
      <c r="BU29" s="69">
        <v>0</v>
      </c>
      <c r="BV29" s="69">
        <v>578490.27</v>
      </c>
      <c r="BW29" s="69">
        <v>221713</v>
      </c>
      <c r="BX29" s="69">
        <v>0</v>
      </c>
      <c r="BY29" s="69">
        <v>0</v>
      </c>
      <c r="BZ29" s="69">
        <v>501148.86</v>
      </c>
      <c r="CA29" s="69">
        <v>201714.33</v>
      </c>
      <c r="CB29" s="71">
        <v>1.409</v>
      </c>
      <c r="CC29" s="71">
        <v>3.153</v>
      </c>
      <c r="CD29" s="71">
        <v>6.5250000000000004</v>
      </c>
      <c r="CE29" s="71">
        <v>1.67</v>
      </c>
      <c r="CF29" s="71">
        <v>2.4689999999999999</v>
      </c>
      <c r="CG29" s="71">
        <v>0</v>
      </c>
      <c r="CH29" s="72"/>
      <c r="CI29" s="70">
        <v>432923415</v>
      </c>
      <c r="CJ29" s="70">
        <v>154428022</v>
      </c>
      <c r="CK29" s="70">
        <v>126154278</v>
      </c>
      <c r="CL29" s="68">
        <v>155</v>
      </c>
      <c r="CM29" s="68">
        <v>867</v>
      </c>
      <c r="CN29" s="68">
        <v>21</v>
      </c>
      <c r="CO29" s="66">
        <v>868.92</v>
      </c>
      <c r="CP29" s="73">
        <v>0</v>
      </c>
      <c r="CQ29" s="74">
        <v>0.37024221453287198</v>
      </c>
      <c r="CR29" s="75">
        <f>CL29/CM29</f>
        <v>0.17877739331026529</v>
      </c>
      <c r="CS29" s="76">
        <f>CM29/(DE29+DF29)</f>
        <v>11.172680412371125</v>
      </c>
      <c r="CT29" s="74">
        <f>(CW29+CX29)/(CZ29+DA29)</f>
        <v>0.92522497273949789</v>
      </c>
      <c r="CU29" s="77">
        <v>43</v>
      </c>
      <c r="CV29" s="78">
        <v>0</v>
      </c>
      <c r="CW29" s="78">
        <v>552.49299999999994</v>
      </c>
      <c r="CX29" s="78">
        <v>233.221</v>
      </c>
      <c r="CY29" s="78">
        <v>0</v>
      </c>
      <c r="CZ29" s="78">
        <v>602.17399999999998</v>
      </c>
      <c r="DA29" s="78">
        <v>247.04000000000002</v>
      </c>
      <c r="DB29" s="79">
        <v>48002.919838583657</v>
      </c>
      <c r="DC29" s="80">
        <v>13.9</v>
      </c>
      <c r="DD29" s="81">
        <v>0.32500000000000001</v>
      </c>
      <c r="DE29" s="82">
        <v>76.820000000000064</v>
      </c>
      <c r="DF29" s="82">
        <v>0.78</v>
      </c>
      <c r="DG29" s="83">
        <v>19.899999999999999</v>
      </c>
      <c r="DH29" s="83">
        <v>20.6</v>
      </c>
      <c r="DI29" s="83">
        <v>21.9</v>
      </c>
      <c r="DJ29" s="83">
        <v>21.7</v>
      </c>
      <c r="DK29" s="83">
        <v>21.1</v>
      </c>
      <c r="DL29" s="84">
        <v>27</v>
      </c>
      <c r="DM29" s="69">
        <v>4594251.4400000004</v>
      </c>
      <c r="DN29" s="69">
        <v>48235</v>
      </c>
      <c r="DO29" s="69">
        <v>0</v>
      </c>
      <c r="DP29" s="69">
        <v>422644.4</v>
      </c>
      <c r="DQ29" s="69">
        <v>583243.6</v>
      </c>
      <c r="DR29" s="69">
        <v>116750</v>
      </c>
      <c r="DS29" s="69">
        <v>0</v>
      </c>
      <c r="DT29" s="69">
        <v>326525.21000000002</v>
      </c>
      <c r="DU29" s="69">
        <v>57363.68</v>
      </c>
      <c r="DV29" s="69">
        <v>79.989999999999995</v>
      </c>
      <c r="DW29" s="69">
        <v>29433.91</v>
      </c>
      <c r="DX29" s="69">
        <v>23497.83</v>
      </c>
      <c r="DY29" s="69">
        <v>0</v>
      </c>
      <c r="DZ29" s="69">
        <v>189453.06</v>
      </c>
      <c r="EA29" s="69">
        <v>1456256.6600000001</v>
      </c>
      <c r="EB29" s="69">
        <v>13441.18</v>
      </c>
      <c r="EC29" s="69">
        <v>0</v>
      </c>
      <c r="ED29" s="69">
        <v>121391.84</v>
      </c>
      <c r="EE29" s="69">
        <v>202732.85</v>
      </c>
      <c r="EF29" s="69">
        <v>41743.78</v>
      </c>
      <c r="EG29" s="69">
        <v>0</v>
      </c>
      <c r="EH29" s="69">
        <v>96698.25</v>
      </c>
      <c r="EI29" s="69">
        <v>7574.25</v>
      </c>
      <c r="EJ29" s="69">
        <v>0</v>
      </c>
      <c r="EK29" s="69">
        <v>3242.49</v>
      </c>
      <c r="EL29" s="69">
        <v>0</v>
      </c>
      <c r="EM29" s="69">
        <v>0</v>
      </c>
      <c r="EN29" s="69">
        <v>39803.93</v>
      </c>
      <c r="EO29" s="69">
        <v>524897.69000000006</v>
      </c>
      <c r="EP29" s="69">
        <v>565.80999999999995</v>
      </c>
      <c r="EQ29" s="69">
        <v>0</v>
      </c>
      <c r="ER29" s="69">
        <v>354520.43</v>
      </c>
      <c r="ES29" s="69">
        <v>28799.64</v>
      </c>
      <c r="ET29" s="69">
        <v>5361.69</v>
      </c>
      <c r="EU29" s="69">
        <v>0</v>
      </c>
      <c r="EV29" s="69">
        <v>440952.01</v>
      </c>
      <c r="EW29" s="69">
        <v>434049.32</v>
      </c>
      <c r="EX29" s="69">
        <v>506115.56</v>
      </c>
      <c r="EY29" s="69">
        <v>25562.5</v>
      </c>
      <c r="EZ29" s="69">
        <v>0</v>
      </c>
      <c r="FA29" s="69">
        <v>0</v>
      </c>
      <c r="FB29" s="69">
        <v>166930.53</v>
      </c>
      <c r="FC29" s="69">
        <v>550518.34000000008</v>
      </c>
      <c r="FD29" s="69">
        <v>1370.27</v>
      </c>
      <c r="FE29" s="69">
        <v>0</v>
      </c>
      <c r="FF29" s="69">
        <v>152772.34</v>
      </c>
      <c r="FG29" s="69">
        <v>8015.27</v>
      </c>
      <c r="FH29" s="69">
        <v>1919.51</v>
      </c>
      <c r="FI29" s="69">
        <v>0</v>
      </c>
      <c r="FJ29" s="69">
        <v>114259.71</v>
      </c>
      <c r="FK29" s="69">
        <v>4745.8500000000004</v>
      </c>
      <c r="FL29" s="69">
        <v>41670.239999999998</v>
      </c>
      <c r="FM29" s="69">
        <v>9541.9699999999993</v>
      </c>
      <c r="FN29" s="69">
        <v>0</v>
      </c>
      <c r="FO29" s="69">
        <v>0</v>
      </c>
      <c r="FP29" s="69">
        <v>20163.34</v>
      </c>
      <c r="FQ29" s="69">
        <v>230195.40000000002</v>
      </c>
      <c r="FR29" s="69">
        <v>0</v>
      </c>
      <c r="FS29" s="69">
        <v>0</v>
      </c>
      <c r="FT29" s="69">
        <v>65581.67</v>
      </c>
      <c r="FU29" s="69">
        <v>0</v>
      </c>
      <c r="FV29" s="69">
        <v>0</v>
      </c>
      <c r="FW29" s="69">
        <v>1192741.99</v>
      </c>
      <c r="FX29" s="69">
        <v>65091.5</v>
      </c>
      <c r="FY29" s="69">
        <v>1711.72</v>
      </c>
      <c r="FZ29" s="69">
        <v>0</v>
      </c>
      <c r="GA29" s="69">
        <v>0</v>
      </c>
      <c r="GB29" s="69">
        <v>0</v>
      </c>
      <c r="GC29" s="69">
        <v>0</v>
      </c>
      <c r="GD29" s="69">
        <v>29493.61</v>
      </c>
      <c r="GE29" s="69">
        <v>7643</v>
      </c>
      <c r="GF29" s="69">
        <v>0</v>
      </c>
      <c r="GG29" s="69">
        <v>0</v>
      </c>
      <c r="GH29" s="69">
        <v>444</v>
      </c>
      <c r="GI29" s="69">
        <v>19346.41</v>
      </c>
      <c r="GJ29" s="69">
        <v>3850.6</v>
      </c>
      <c r="GK29" s="69">
        <v>0</v>
      </c>
      <c r="GL29" s="69">
        <v>78559</v>
      </c>
      <c r="GM29" s="69">
        <v>0</v>
      </c>
      <c r="GN29" s="69">
        <v>13689.59</v>
      </c>
      <c r="GO29" s="69">
        <v>0</v>
      </c>
      <c r="GP29" s="69">
        <v>0</v>
      </c>
      <c r="GQ29" s="69">
        <v>648878.02</v>
      </c>
      <c r="GR29" s="69">
        <v>12426.169999999998</v>
      </c>
    </row>
    <row r="30" spans="1:201" s="28" customFormat="1" ht="18" customHeight="1" x14ac:dyDescent="0.2">
      <c r="A30" s="64">
        <v>39001</v>
      </c>
      <c r="B30" s="65" t="s">
        <v>116</v>
      </c>
      <c r="C30" s="65" t="s">
        <v>456</v>
      </c>
      <c r="D30" s="66">
        <v>141.00677129062498</v>
      </c>
      <c r="E30" s="67" t="s">
        <v>117</v>
      </c>
      <c r="F30" s="68">
        <v>542</v>
      </c>
      <c r="G30" s="69">
        <v>1614565.6</v>
      </c>
      <c r="H30" s="69">
        <v>19619</v>
      </c>
      <c r="I30" s="69">
        <v>2068456.8</v>
      </c>
      <c r="J30" s="69">
        <v>108294.76</v>
      </c>
      <c r="K30" s="69">
        <v>1108731.6399999999</v>
      </c>
      <c r="L30" s="69">
        <v>0</v>
      </c>
      <c r="M30" s="69">
        <v>0</v>
      </c>
      <c r="N30" s="69">
        <v>253184.73</v>
      </c>
      <c r="O30" s="69">
        <v>846415.07</v>
      </c>
      <c r="P30" s="69">
        <v>0</v>
      </c>
      <c r="Q30" s="69">
        <v>0</v>
      </c>
      <c r="R30" s="69">
        <v>220218.71</v>
      </c>
      <c r="S30" s="70">
        <v>2012496</v>
      </c>
      <c r="T30" s="70">
        <v>0</v>
      </c>
      <c r="U30" s="70">
        <v>0</v>
      </c>
      <c r="V30" s="70">
        <v>0</v>
      </c>
      <c r="W30" s="70">
        <v>69925</v>
      </c>
      <c r="X30" s="69">
        <v>2478134.71</v>
      </c>
      <c r="Y30" s="69">
        <v>0</v>
      </c>
      <c r="Z30" s="69">
        <v>0</v>
      </c>
      <c r="AA30" s="69">
        <v>189727.58000000002</v>
      </c>
      <c r="AB30" s="69">
        <v>0</v>
      </c>
      <c r="AC30" s="69">
        <v>0</v>
      </c>
      <c r="AD30" s="69">
        <v>440758.48000000004</v>
      </c>
      <c r="AE30" s="69">
        <v>41026.239999999998</v>
      </c>
      <c r="AF30" s="69">
        <v>0</v>
      </c>
      <c r="AG30" s="69">
        <v>188121.09</v>
      </c>
      <c r="AH30" s="69">
        <v>501607.64</v>
      </c>
      <c r="AI30" s="69">
        <v>249020.81</v>
      </c>
      <c r="AJ30" s="69">
        <v>0</v>
      </c>
      <c r="AK30" s="69">
        <v>376133.48</v>
      </c>
      <c r="AL30" s="69">
        <v>169097.27</v>
      </c>
      <c r="AM30" s="69">
        <v>6140.76</v>
      </c>
      <c r="AN30" s="69">
        <v>636.82000000000005</v>
      </c>
      <c r="AO30" s="69">
        <v>20046.25</v>
      </c>
      <c r="AP30" s="69">
        <v>0</v>
      </c>
      <c r="AQ30" s="69">
        <v>198551.51</v>
      </c>
      <c r="AR30" s="69">
        <v>10625.21</v>
      </c>
      <c r="AS30" s="69">
        <v>0</v>
      </c>
      <c r="AT30" s="69">
        <v>10483.370000000001</v>
      </c>
      <c r="AU30" s="69">
        <v>3034.5</v>
      </c>
      <c r="AV30" s="69">
        <v>410550.25</v>
      </c>
      <c r="AW30" s="69">
        <v>0</v>
      </c>
      <c r="AX30" s="69">
        <v>3075.16</v>
      </c>
      <c r="AY30" s="69">
        <v>0</v>
      </c>
      <c r="AZ30" s="69">
        <v>0</v>
      </c>
      <c r="BA30" s="69">
        <v>24796.42</v>
      </c>
      <c r="BB30" s="69">
        <v>48113.96</v>
      </c>
      <c r="BC30" s="69">
        <v>347931.76</v>
      </c>
      <c r="BD30" s="69">
        <v>26491.03</v>
      </c>
      <c r="BE30" s="69">
        <v>0</v>
      </c>
      <c r="BF30" s="69">
        <v>0</v>
      </c>
      <c r="BG30" s="69">
        <v>0</v>
      </c>
      <c r="BH30" s="69">
        <v>0</v>
      </c>
      <c r="BI30" s="69">
        <v>0</v>
      </c>
      <c r="BJ30" s="69">
        <v>0</v>
      </c>
      <c r="BK30" s="69">
        <v>0</v>
      </c>
      <c r="BL30" s="69">
        <v>0</v>
      </c>
      <c r="BM30" s="69">
        <v>0</v>
      </c>
      <c r="BN30" s="69">
        <v>9223.1701017799696</v>
      </c>
      <c r="BO30" s="69">
        <v>914645.64</v>
      </c>
      <c r="BP30" s="69">
        <v>2484269.2799999998</v>
      </c>
      <c r="BQ30" s="69">
        <v>1105014.8400000001</v>
      </c>
      <c r="BR30" s="69"/>
      <c r="BS30" s="69">
        <v>0</v>
      </c>
      <c r="BT30" s="69">
        <v>2.08</v>
      </c>
      <c r="BU30" s="69">
        <v>0</v>
      </c>
      <c r="BV30" s="69">
        <v>315432.58</v>
      </c>
      <c r="BW30" s="69">
        <v>30104.65</v>
      </c>
      <c r="BX30" s="69">
        <v>0</v>
      </c>
      <c r="BY30" s="69">
        <v>0</v>
      </c>
      <c r="BZ30" s="69">
        <v>210956.35</v>
      </c>
      <c r="CA30" s="69">
        <v>45868.959999999999</v>
      </c>
      <c r="CB30" s="71">
        <v>1.409</v>
      </c>
      <c r="CC30" s="71">
        <v>3.153</v>
      </c>
      <c r="CD30" s="71">
        <v>6.5250000000000004</v>
      </c>
      <c r="CE30" s="71">
        <v>1.67</v>
      </c>
      <c r="CF30" s="71">
        <v>2.7730000000000001</v>
      </c>
      <c r="CG30" s="71">
        <v>0</v>
      </c>
      <c r="CH30" s="72"/>
      <c r="CI30" s="70">
        <v>169305132</v>
      </c>
      <c r="CJ30" s="70">
        <v>142241056</v>
      </c>
      <c r="CK30" s="70">
        <v>96439299</v>
      </c>
      <c r="CL30" s="68">
        <v>62</v>
      </c>
      <c r="CM30" s="68">
        <v>567</v>
      </c>
      <c r="CN30" s="68">
        <v>251</v>
      </c>
      <c r="CO30" s="66">
        <v>541</v>
      </c>
      <c r="CP30" s="73">
        <v>0.13489736070381231</v>
      </c>
      <c r="CQ30" s="74">
        <v>9.4095940959409596E-2</v>
      </c>
      <c r="CR30" s="75">
        <f>CL30/CM30</f>
        <v>0.10934744268077601</v>
      </c>
      <c r="CS30" s="76">
        <f>CM30/(DE30+DF30)</f>
        <v>15.196998123827393</v>
      </c>
      <c r="CT30" s="74">
        <f>(CW30+CX30)/(CZ30+DA30)</f>
        <v>0.9626309980851403</v>
      </c>
      <c r="CU30" s="77">
        <v>46</v>
      </c>
      <c r="CV30" s="78">
        <v>25.439642857142861</v>
      </c>
      <c r="CW30" s="78">
        <v>259.03599999999994</v>
      </c>
      <c r="CX30" s="78">
        <v>251.221</v>
      </c>
      <c r="CY30" s="78">
        <v>26.347619047619048</v>
      </c>
      <c r="CZ30" s="78">
        <v>272.303</v>
      </c>
      <c r="DA30" s="78">
        <v>257.762</v>
      </c>
      <c r="DB30" s="79">
        <v>51169.820477083893</v>
      </c>
      <c r="DC30" s="80">
        <v>17.210526315789473</v>
      </c>
      <c r="DD30" s="81">
        <v>0.34210526315789475</v>
      </c>
      <c r="DE30" s="82">
        <v>37.309999999999995</v>
      </c>
      <c r="DF30" s="82">
        <v>0</v>
      </c>
      <c r="DG30" s="83">
        <v>21.2</v>
      </c>
      <c r="DH30" s="83">
        <v>23.9</v>
      </c>
      <c r="DI30" s="83">
        <v>20.8</v>
      </c>
      <c r="DJ30" s="83">
        <v>22.5</v>
      </c>
      <c r="DK30" s="83">
        <v>22.1</v>
      </c>
      <c r="DL30" s="84">
        <v>17</v>
      </c>
      <c r="DM30" s="69">
        <v>2091210.45</v>
      </c>
      <c r="DN30" s="69">
        <v>53815.72</v>
      </c>
      <c r="DO30" s="69">
        <v>0</v>
      </c>
      <c r="DP30" s="69">
        <v>375215.31</v>
      </c>
      <c r="DQ30" s="69">
        <v>314117.56</v>
      </c>
      <c r="DR30" s="69">
        <v>154473.79999999999</v>
      </c>
      <c r="DS30" s="69">
        <v>0</v>
      </c>
      <c r="DT30" s="69">
        <v>130729.96</v>
      </c>
      <c r="DU30" s="69">
        <v>74891.710000000006</v>
      </c>
      <c r="DV30" s="69">
        <v>81233.899999999994</v>
      </c>
      <c r="DW30" s="69">
        <v>7385</v>
      </c>
      <c r="DX30" s="69">
        <v>20046.25</v>
      </c>
      <c r="DY30" s="69">
        <v>0</v>
      </c>
      <c r="DZ30" s="69">
        <v>123529.96</v>
      </c>
      <c r="EA30" s="69">
        <v>764452.90999999992</v>
      </c>
      <c r="EB30" s="69">
        <v>24083.75</v>
      </c>
      <c r="EC30" s="69">
        <v>0</v>
      </c>
      <c r="ED30" s="69">
        <v>124763.38</v>
      </c>
      <c r="EE30" s="69">
        <v>101228.05</v>
      </c>
      <c r="EF30" s="69">
        <v>70653.78</v>
      </c>
      <c r="EG30" s="69">
        <v>0</v>
      </c>
      <c r="EH30" s="69">
        <v>32177.26</v>
      </c>
      <c r="EI30" s="69">
        <v>9267.27</v>
      </c>
      <c r="EJ30" s="69">
        <v>26863.65</v>
      </c>
      <c r="EK30" s="69">
        <v>1008.05</v>
      </c>
      <c r="EL30" s="69">
        <v>0</v>
      </c>
      <c r="EM30" s="69">
        <v>0</v>
      </c>
      <c r="EN30" s="69">
        <v>14830.419999999998</v>
      </c>
      <c r="EO30" s="69">
        <v>19628.61</v>
      </c>
      <c r="EP30" s="69">
        <v>0</v>
      </c>
      <c r="EQ30" s="69">
        <v>0</v>
      </c>
      <c r="ER30" s="69">
        <v>26576.400000000001</v>
      </c>
      <c r="ES30" s="69">
        <v>36761.15</v>
      </c>
      <c r="ET30" s="69">
        <v>9435.31</v>
      </c>
      <c r="EU30" s="69">
        <v>0</v>
      </c>
      <c r="EV30" s="69">
        <v>187533.39</v>
      </c>
      <c r="EW30" s="69">
        <v>40010.120000000003</v>
      </c>
      <c r="EX30" s="69">
        <v>2061.2800000000002</v>
      </c>
      <c r="EY30" s="69">
        <v>0</v>
      </c>
      <c r="EZ30" s="69">
        <v>0</v>
      </c>
      <c r="FA30" s="69">
        <v>0</v>
      </c>
      <c r="FB30" s="69">
        <v>40003.360000000001</v>
      </c>
      <c r="FC30" s="69">
        <v>199101.7</v>
      </c>
      <c r="FD30" s="69">
        <v>555.24</v>
      </c>
      <c r="FE30" s="69">
        <v>0</v>
      </c>
      <c r="FF30" s="69">
        <v>17339.39</v>
      </c>
      <c r="FG30" s="69">
        <v>2604.71</v>
      </c>
      <c r="FH30" s="69">
        <v>1151.1099999999999</v>
      </c>
      <c r="FI30" s="69">
        <v>0</v>
      </c>
      <c r="FJ30" s="69">
        <v>62940.87</v>
      </c>
      <c r="FK30" s="69">
        <v>44928.17</v>
      </c>
      <c r="FL30" s="69">
        <v>100297.55</v>
      </c>
      <c r="FM30" s="69">
        <v>684.26</v>
      </c>
      <c r="FN30" s="69">
        <v>0</v>
      </c>
      <c r="FO30" s="69">
        <v>0</v>
      </c>
      <c r="FP30" s="69">
        <v>20187.77</v>
      </c>
      <c r="FQ30" s="69">
        <v>34227.1</v>
      </c>
      <c r="FR30" s="69">
        <v>0</v>
      </c>
      <c r="FS30" s="69">
        <v>0</v>
      </c>
      <c r="FT30" s="69">
        <v>2321.64</v>
      </c>
      <c r="FU30" s="69">
        <v>0</v>
      </c>
      <c r="FV30" s="69">
        <v>10483.370000000001</v>
      </c>
      <c r="FW30" s="69">
        <v>3034.5</v>
      </c>
      <c r="FX30" s="69">
        <v>373302.25</v>
      </c>
      <c r="FY30" s="69">
        <v>0</v>
      </c>
      <c r="FZ30" s="69">
        <v>3075.16</v>
      </c>
      <c r="GA30" s="69">
        <v>0</v>
      </c>
      <c r="GB30" s="69">
        <v>0</v>
      </c>
      <c r="GC30" s="69">
        <v>0</v>
      </c>
      <c r="GD30" s="69">
        <v>48113.96</v>
      </c>
      <c r="GE30" s="69">
        <v>0</v>
      </c>
      <c r="GF30" s="69">
        <v>0</v>
      </c>
      <c r="GG30" s="69">
        <v>0</v>
      </c>
      <c r="GH30" s="69">
        <v>461.94</v>
      </c>
      <c r="GI30" s="69">
        <v>73387.199999999997</v>
      </c>
      <c r="GJ30" s="69">
        <v>13306.81</v>
      </c>
      <c r="GK30" s="69">
        <v>0</v>
      </c>
      <c r="GL30" s="69">
        <v>0</v>
      </c>
      <c r="GM30" s="69">
        <v>0</v>
      </c>
      <c r="GN30" s="69">
        <v>6640.73</v>
      </c>
      <c r="GO30" s="69">
        <v>0</v>
      </c>
      <c r="GP30" s="69">
        <v>0</v>
      </c>
      <c r="GQ30" s="69">
        <v>24796.42</v>
      </c>
      <c r="GR30" s="69">
        <v>0</v>
      </c>
    </row>
    <row r="31" spans="1:201" s="28" customFormat="1" ht="18" customHeight="1" x14ac:dyDescent="0.2">
      <c r="A31" s="64">
        <v>12002</v>
      </c>
      <c r="B31" s="65" t="s">
        <v>35</v>
      </c>
      <c r="C31" s="65" t="s">
        <v>413</v>
      </c>
      <c r="D31" s="66">
        <v>625.6679364421874</v>
      </c>
      <c r="E31" s="67" t="s">
        <v>36</v>
      </c>
      <c r="F31" s="68">
        <v>447</v>
      </c>
      <c r="G31" s="69">
        <v>2352928.62</v>
      </c>
      <c r="H31" s="69">
        <v>21668.07</v>
      </c>
      <c r="I31" s="69">
        <v>1452260.93</v>
      </c>
      <c r="J31" s="69">
        <v>154916.26</v>
      </c>
      <c r="K31" s="69">
        <v>636257.84</v>
      </c>
      <c r="L31" s="69">
        <v>0</v>
      </c>
      <c r="M31" s="69">
        <v>0</v>
      </c>
      <c r="N31" s="69">
        <v>10000</v>
      </c>
      <c r="O31" s="69">
        <v>785268.31</v>
      </c>
      <c r="P31" s="69">
        <v>0</v>
      </c>
      <c r="Q31" s="69">
        <v>0</v>
      </c>
      <c r="R31" s="69">
        <v>0</v>
      </c>
      <c r="S31" s="70">
        <v>1004537</v>
      </c>
      <c r="T31" s="70">
        <v>0</v>
      </c>
      <c r="U31" s="70">
        <v>0</v>
      </c>
      <c r="V31" s="70">
        <v>0</v>
      </c>
      <c r="W31" s="70">
        <v>58807</v>
      </c>
      <c r="X31" s="69">
        <v>2286932.6</v>
      </c>
      <c r="Y31" s="69">
        <v>48211.18</v>
      </c>
      <c r="Z31" s="69">
        <v>0</v>
      </c>
      <c r="AA31" s="69">
        <v>401478.19</v>
      </c>
      <c r="AB31" s="69">
        <v>0</v>
      </c>
      <c r="AC31" s="69">
        <v>0</v>
      </c>
      <c r="AD31" s="69">
        <v>606551.43999999994</v>
      </c>
      <c r="AE31" s="69">
        <v>11701.2</v>
      </c>
      <c r="AF31" s="69">
        <v>0</v>
      </c>
      <c r="AG31" s="69">
        <v>174218.39</v>
      </c>
      <c r="AH31" s="69">
        <v>329345.62</v>
      </c>
      <c r="AI31" s="69">
        <v>100556.02</v>
      </c>
      <c r="AJ31" s="69">
        <v>0</v>
      </c>
      <c r="AK31" s="69">
        <v>427733.3</v>
      </c>
      <c r="AL31" s="69">
        <v>381874.56</v>
      </c>
      <c r="AM31" s="69">
        <v>12254.63</v>
      </c>
      <c r="AN31" s="69">
        <v>19656.009999999998</v>
      </c>
      <c r="AO31" s="69">
        <v>3600</v>
      </c>
      <c r="AP31" s="69">
        <v>0</v>
      </c>
      <c r="AQ31" s="69">
        <v>262927.17000000004</v>
      </c>
      <c r="AR31" s="69">
        <v>30200.6</v>
      </c>
      <c r="AS31" s="69">
        <v>0</v>
      </c>
      <c r="AT31" s="69">
        <v>0</v>
      </c>
      <c r="AU31" s="69">
        <v>322280.26</v>
      </c>
      <c r="AV31" s="69">
        <v>429387.71</v>
      </c>
      <c r="AW31" s="69">
        <v>0</v>
      </c>
      <c r="AX31" s="69">
        <v>0</v>
      </c>
      <c r="AY31" s="69">
        <v>0</v>
      </c>
      <c r="AZ31" s="69">
        <v>0</v>
      </c>
      <c r="BA31" s="69">
        <v>70257.600000000006</v>
      </c>
      <c r="BB31" s="69">
        <v>15598.9</v>
      </c>
      <c r="BC31" s="69">
        <v>84500.959999999992</v>
      </c>
      <c r="BD31" s="69">
        <v>38919.43</v>
      </c>
      <c r="BE31" s="69">
        <v>0</v>
      </c>
      <c r="BF31" s="69">
        <v>0</v>
      </c>
      <c r="BG31" s="69">
        <v>0</v>
      </c>
      <c r="BH31" s="69">
        <v>143.63999999999999</v>
      </c>
      <c r="BI31" s="69">
        <v>0</v>
      </c>
      <c r="BJ31" s="69">
        <v>0</v>
      </c>
      <c r="BK31" s="69">
        <v>0</v>
      </c>
      <c r="BL31" s="69">
        <v>0</v>
      </c>
      <c r="BM31" s="69">
        <v>0</v>
      </c>
      <c r="BN31" s="69">
        <v>10486.109726244811</v>
      </c>
      <c r="BO31" s="69">
        <v>1593429.8499999999</v>
      </c>
      <c r="BP31" s="69">
        <v>391956.6</v>
      </c>
      <c r="BQ31" s="69">
        <v>1390204.62</v>
      </c>
      <c r="BR31" s="69"/>
      <c r="BS31" s="69">
        <v>0</v>
      </c>
      <c r="BT31" s="69">
        <v>0</v>
      </c>
      <c r="BU31" s="69">
        <v>0</v>
      </c>
      <c r="BV31" s="69">
        <v>404632.51</v>
      </c>
      <c r="BW31" s="69">
        <v>15116.17</v>
      </c>
      <c r="BX31" s="69">
        <v>0</v>
      </c>
      <c r="BY31" s="69">
        <v>0</v>
      </c>
      <c r="BZ31" s="69">
        <v>309803.39</v>
      </c>
      <c r="CA31" s="69">
        <v>9011.2000000000007</v>
      </c>
      <c r="CB31" s="71">
        <v>1.5250000000000001</v>
      </c>
      <c r="CC31" s="71">
        <v>3.4130000000000003</v>
      </c>
      <c r="CD31" s="71">
        <v>7.0620000000000003</v>
      </c>
      <c r="CE31" s="71">
        <v>0.89</v>
      </c>
      <c r="CF31" s="71">
        <v>0.78200000000000003</v>
      </c>
      <c r="CG31" s="71">
        <v>0</v>
      </c>
      <c r="CH31" s="85" t="s">
        <v>551</v>
      </c>
      <c r="CI31" s="70">
        <v>651872474</v>
      </c>
      <c r="CJ31" s="70">
        <v>85322470</v>
      </c>
      <c r="CK31" s="70">
        <v>99113097</v>
      </c>
      <c r="CL31" s="68">
        <v>76</v>
      </c>
      <c r="CM31" s="68">
        <v>478</v>
      </c>
      <c r="CN31" s="68">
        <v>9</v>
      </c>
      <c r="CO31" s="66">
        <v>449</v>
      </c>
      <c r="CP31" s="73">
        <v>5.5248618784530384E-3</v>
      </c>
      <c r="CQ31" s="74">
        <v>0.13870246085011187</v>
      </c>
      <c r="CR31" s="75">
        <f>CL31/CM31</f>
        <v>0.15899581589958159</v>
      </c>
      <c r="CS31" s="76">
        <f>CM31/(DE31+DF31)</f>
        <v>11.573849878934633</v>
      </c>
      <c r="CT31" s="74">
        <f>(CW31+CX31)/(CZ31+DA31)</f>
        <v>0.9561906512557945</v>
      </c>
      <c r="CU31" s="77">
        <v>27</v>
      </c>
      <c r="CV31" s="78">
        <v>30.486219512195117</v>
      </c>
      <c r="CW31" s="78">
        <v>328.6169999999999</v>
      </c>
      <c r="CX31" s="78">
        <v>97.931999999999988</v>
      </c>
      <c r="CY31" s="78">
        <v>31</v>
      </c>
      <c r="CZ31" s="78">
        <v>342.42699999999996</v>
      </c>
      <c r="DA31" s="78">
        <v>103.66499999999999</v>
      </c>
      <c r="DB31" s="79">
        <v>46299.007444168754</v>
      </c>
      <c r="DC31" s="80">
        <v>11.853658536585366</v>
      </c>
      <c r="DD31" s="81">
        <v>9.7560975609756101E-2</v>
      </c>
      <c r="DE31" s="82">
        <v>40.299999999999969</v>
      </c>
      <c r="DF31" s="82">
        <v>1</v>
      </c>
      <c r="DG31" s="83">
        <v>20.2</v>
      </c>
      <c r="DH31" s="83">
        <v>19.8</v>
      </c>
      <c r="DI31" s="83">
        <v>22</v>
      </c>
      <c r="DJ31" s="83">
        <v>21.1</v>
      </c>
      <c r="DK31" s="83">
        <v>20.9</v>
      </c>
      <c r="DL31" s="84">
        <v>21</v>
      </c>
      <c r="DM31" s="69">
        <v>2073375.12</v>
      </c>
      <c r="DN31" s="69">
        <v>34252</v>
      </c>
      <c r="DO31" s="69">
        <v>0</v>
      </c>
      <c r="DP31" s="69">
        <v>118151.67000000001</v>
      </c>
      <c r="DQ31" s="69">
        <v>250255.78</v>
      </c>
      <c r="DR31" s="69">
        <v>64898.17</v>
      </c>
      <c r="DS31" s="69">
        <v>0</v>
      </c>
      <c r="DT31" s="69">
        <v>112251.13</v>
      </c>
      <c r="DU31" s="69">
        <v>0</v>
      </c>
      <c r="DV31" s="69">
        <v>84250.57</v>
      </c>
      <c r="DW31" s="69">
        <v>22890.05</v>
      </c>
      <c r="DX31" s="69">
        <v>3600</v>
      </c>
      <c r="DY31" s="69">
        <v>0</v>
      </c>
      <c r="DZ31" s="69">
        <v>151793.51</v>
      </c>
      <c r="EA31" s="69">
        <v>581335.02000000014</v>
      </c>
      <c r="EB31" s="69">
        <v>12535.9</v>
      </c>
      <c r="EC31" s="69">
        <v>0</v>
      </c>
      <c r="ED31" s="69">
        <v>38094.620000000003</v>
      </c>
      <c r="EE31" s="69">
        <v>84790.56</v>
      </c>
      <c r="EF31" s="69">
        <v>23444.77</v>
      </c>
      <c r="EG31" s="69">
        <v>0</v>
      </c>
      <c r="EH31" s="69">
        <v>23879.4</v>
      </c>
      <c r="EI31" s="69">
        <v>0</v>
      </c>
      <c r="EJ31" s="69">
        <v>30295.69</v>
      </c>
      <c r="EK31" s="69">
        <v>3637.79</v>
      </c>
      <c r="EL31" s="69">
        <v>0</v>
      </c>
      <c r="EM31" s="69">
        <v>0</v>
      </c>
      <c r="EN31" s="69">
        <v>29293.68</v>
      </c>
      <c r="EO31" s="69">
        <v>134899.57</v>
      </c>
      <c r="EP31" s="69">
        <v>12133.12</v>
      </c>
      <c r="EQ31" s="69">
        <v>0</v>
      </c>
      <c r="ER31" s="69">
        <v>94797.67</v>
      </c>
      <c r="ES31" s="69">
        <v>18344.71</v>
      </c>
      <c r="ET31" s="69">
        <v>10140.89</v>
      </c>
      <c r="EU31" s="69">
        <v>0</v>
      </c>
      <c r="EV31" s="69">
        <v>282925.43</v>
      </c>
      <c r="EW31" s="69">
        <v>382018.2</v>
      </c>
      <c r="EX31" s="69">
        <v>3621.39</v>
      </c>
      <c r="EY31" s="69">
        <v>1669.1499999999999</v>
      </c>
      <c r="EZ31" s="69">
        <v>0</v>
      </c>
      <c r="FA31" s="69">
        <v>0</v>
      </c>
      <c r="FB31" s="69">
        <v>56593.67</v>
      </c>
      <c r="FC31" s="69">
        <v>276511.51999999996</v>
      </c>
      <c r="FD31" s="69">
        <v>991.36</v>
      </c>
      <c r="FE31" s="69">
        <v>0</v>
      </c>
      <c r="FF31" s="69">
        <v>37492.51</v>
      </c>
      <c r="FG31" s="69">
        <v>5646.95</v>
      </c>
      <c r="FH31" s="69">
        <v>1313.22</v>
      </c>
      <c r="FI31" s="69">
        <v>0</v>
      </c>
      <c r="FJ31" s="69">
        <v>27776.65</v>
      </c>
      <c r="FK31" s="69">
        <v>0</v>
      </c>
      <c r="FL31" s="69">
        <v>199889.25</v>
      </c>
      <c r="FM31" s="69">
        <v>470.22</v>
      </c>
      <c r="FN31" s="69">
        <v>0</v>
      </c>
      <c r="FO31" s="69">
        <v>0</v>
      </c>
      <c r="FP31" s="69">
        <v>34991.730000000003</v>
      </c>
      <c r="FQ31" s="69">
        <v>227092</v>
      </c>
      <c r="FR31" s="69">
        <v>0</v>
      </c>
      <c r="FS31" s="69">
        <v>0</v>
      </c>
      <c r="FT31" s="69">
        <v>0</v>
      </c>
      <c r="FU31" s="69">
        <v>0</v>
      </c>
      <c r="FV31" s="69">
        <v>0</v>
      </c>
      <c r="FW31" s="69">
        <v>322280.26</v>
      </c>
      <c r="FX31" s="69">
        <v>410288.4</v>
      </c>
      <c r="FY31" s="69">
        <v>0</v>
      </c>
      <c r="FZ31" s="69">
        <v>0</v>
      </c>
      <c r="GA31" s="69">
        <v>0</v>
      </c>
      <c r="GB31" s="69">
        <v>0</v>
      </c>
      <c r="GC31" s="69">
        <v>0</v>
      </c>
      <c r="GD31" s="69">
        <v>0</v>
      </c>
      <c r="GE31" s="69">
        <v>1749</v>
      </c>
      <c r="GF31" s="69">
        <v>0</v>
      </c>
      <c r="GG31" s="69">
        <v>0</v>
      </c>
      <c r="GH31" s="69">
        <v>383.48</v>
      </c>
      <c r="GI31" s="69">
        <v>9227.0499999999993</v>
      </c>
      <c r="GJ31" s="69">
        <v>758.97</v>
      </c>
      <c r="GK31" s="69">
        <v>0</v>
      </c>
      <c r="GL31" s="69">
        <v>0</v>
      </c>
      <c r="GM31" s="69">
        <v>0</v>
      </c>
      <c r="GN31" s="69">
        <v>4001.12</v>
      </c>
      <c r="GO31" s="69">
        <v>0</v>
      </c>
      <c r="GP31" s="69">
        <v>0</v>
      </c>
      <c r="GQ31" s="69">
        <v>70257.600000000006</v>
      </c>
      <c r="GR31" s="69">
        <v>5853.48</v>
      </c>
    </row>
    <row r="32" spans="1:201" s="28" customFormat="1" ht="18" customHeight="1" x14ac:dyDescent="0.2">
      <c r="A32" s="64">
        <v>50005</v>
      </c>
      <c r="B32" s="65" t="s">
        <v>158</v>
      </c>
      <c r="C32" s="65" t="s">
        <v>483</v>
      </c>
      <c r="D32" s="66">
        <v>161.0827341953125</v>
      </c>
      <c r="E32" s="67" t="s">
        <v>157</v>
      </c>
      <c r="F32" s="68">
        <v>274</v>
      </c>
      <c r="G32" s="69">
        <v>717224.91</v>
      </c>
      <c r="H32" s="69">
        <v>39946.449999999997</v>
      </c>
      <c r="I32" s="69">
        <v>1397122.92</v>
      </c>
      <c r="J32" s="69">
        <v>67539</v>
      </c>
      <c r="K32" s="69">
        <v>784032.08</v>
      </c>
      <c r="L32" s="69">
        <v>0</v>
      </c>
      <c r="M32" s="69">
        <v>0</v>
      </c>
      <c r="N32" s="69">
        <v>203724</v>
      </c>
      <c r="O32" s="69">
        <v>464995.29</v>
      </c>
      <c r="P32" s="69">
        <v>0</v>
      </c>
      <c r="Q32" s="69">
        <v>0</v>
      </c>
      <c r="R32" s="69">
        <v>70323</v>
      </c>
      <c r="S32" s="70">
        <v>1352859</v>
      </c>
      <c r="T32" s="70">
        <v>0</v>
      </c>
      <c r="U32" s="70">
        <v>0</v>
      </c>
      <c r="V32" s="70">
        <v>0</v>
      </c>
      <c r="W32" s="70">
        <v>56011</v>
      </c>
      <c r="X32" s="69">
        <v>1120934.49</v>
      </c>
      <c r="Y32" s="69">
        <v>0</v>
      </c>
      <c r="Z32" s="69">
        <v>0</v>
      </c>
      <c r="AA32" s="69">
        <v>66448.299999999988</v>
      </c>
      <c r="AB32" s="69">
        <v>0</v>
      </c>
      <c r="AC32" s="69">
        <v>0</v>
      </c>
      <c r="AD32" s="69">
        <v>317219.08</v>
      </c>
      <c r="AE32" s="69">
        <v>15181.04</v>
      </c>
      <c r="AF32" s="69">
        <v>0</v>
      </c>
      <c r="AG32" s="69">
        <v>160993.12</v>
      </c>
      <c r="AH32" s="69">
        <v>313833.57</v>
      </c>
      <c r="AI32" s="69">
        <v>87541.67</v>
      </c>
      <c r="AJ32" s="69">
        <v>0</v>
      </c>
      <c r="AK32" s="69">
        <v>274664.40999999997</v>
      </c>
      <c r="AL32" s="69">
        <v>119349.97</v>
      </c>
      <c r="AM32" s="69">
        <v>930.59</v>
      </c>
      <c r="AN32" s="69">
        <v>0</v>
      </c>
      <c r="AO32" s="69">
        <v>0</v>
      </c>
      <c r="AP32" s="69">
        <v>0</v>
      </c>
      <c r="AQ32" s="69">
        <v>162458.26999999999</v>
      </c>
      <c r="AR32" s="69">
        <v>9636.2099999999991</v>
      </c>
      <c r="AS32" s="69">
        <v>3910</v>
      </c>
      <c r="AT32" s="69">
        <v>8073</v>
      </c>
      <c r="AU32" s="69">
        <v>839393.34</v>
      </c>
      <c r="AV32" s="69">
        <v>78042.25</v>
      </c>
      <c r="AW32" s="69">
        <v>145152</v>
      </c>
      <c r="AX32" s="69">
        <v>0</v>
      </c>
      <c r="AY32" s="69">
        <v>0</v>
      </c>
      <c r="AZ32" s="69">
        <v>0</v>
      </c>
      <c r="BA32" s="69">
        <v>188583.97</v>
      </c>
      <c r="BB32" s="69">
        <v>66606.080000000002</v>
      </c>
      <c r="BC32" s="69">
        <v>104390.56999999999</v>
      </c>
      <c r="BD32" s="69">
        <v>11087.46</v>
      </c>
      <c r="BE32" s="69">
        <v>0</v>
      </c>
      <c r="BF32" s="69">
        <v>0</v>
      </c>
      <c r="BG32" s="69">
        <v>0</v>
      </c>
      <c r="BH32" s="69">
        <v>11592.61</v>
      </c>
      <c r="BI32" s="69">
        <v>0</v>
      </c>
      <c r="BJ32" s="69">
        <v>0</v>
      </c>
      <c r="BK32" s="69">
        <v>0</v>
      </c>
      <c r="BL32" s="69">
        <v>0</v>
      </c>
      <c r="BM32" s="69">
        <v>0</v>
      </c>
      <c r="BN32" s="69">
        <v>9666.6219908539224</v>
      </c>
      <c r="BO32" s="69">
        <v>591485.53</v>
      </c>
      <c r="BP32" s="69">
        <v>1187655.51</v>
      </c>
      <c r="BQ32" s="69">
        <v>539819.44999999995</v>
      </c>
      <c r="BR32" s="69"/>
      <c r="BS32" s="69">
        <v>0</v>
      </c>
      <c r="BT32" s="69">
        <v>98191.14</v>
      </c>
      <c r="BU32" s="69">
        <v>0</v>
      </c>
      <c r="BV32" s="69">
        <v>236309.4</v>
      </c>
      <c r="BW32" s="69">
        <v>65410.19</v>
      </c>
      <c r="BX32" s="69">
        <v>227962.5</v>
      </c>
      <c r="BY32" s="69">
        <v>0</v>
      </c>
      <c r="BZ32" s="69">
        <v>180565.34</v>
      </c>
      <c r="CA32" s="69">
        <v>49150.81</v>
      </c>
      <c r="CB32" s="71">
        <v>1.409</v>
      </c>
      <c r="CC32" s="71">
        <v>3.153</v>
      </c>
      <c r="CD32" s="71">
        <v>6.5250000000000004</v>
      </c>
      <c r="CE32" s="71">
        <v>1.67</v>
      </c>
      <c r="CF32" s="71">
        <v>3</v>
      </c>
      <c r="CG32" s="71">
        <v>0</v>
      </c>
      <c r="CH32" s="72"/>
      <c r="CI32" s="70">
        <v>184546933</v>
      </c>
      <c r="CJ32" s="70">
        <v>62385728</v>
      </c>
      <c r="CK32" s="70">
        <v>21058057</v>
      </c>
      <c r="CL32" s="68">
        <v>52</v>
      </c>
      <c r="CM32" s="68">
        <v>281</v>
      </c>
      <c r="CN32" s="68">
        <v>22</v>
      </c>
      <c r="CO32" s="66">
        <v>274.91000000000003</v>
      </c>
      <c r="CP32" s="73">
        <v>7.6335877862595417E-3</v>
      </c>
      <c r="CQ32" s="74">
        <v>0.12043795620437957</v>
      </c>
      <c r="CR32" s="75">
        <f>CL32/CM32</f>
        <v>0.18505338078291814</v>
      </c>
      <c r="CS32" s="76">
        <f>CM32/(DE32+DF32)</f>
        <v>12.772727272727273</v>
      </c>
      <c r="CT32" s="74">
        <f>(CW32+CX32)/(CZ32+DA32)</f>
        <v>0.94794213235928548</v>
      </c>
      <c r="CU32" s="77">
        <v>19</v>
      </c>
      <c r="CV32" s="78">
        <v>8.5384615384615383</v>
      </c>
      <c r="CW32" s="78">
        <v>176.09299999999999</v>
      </c>
      <c r="CX32" s="78">
        <v>87.578999999999994</v>
      </c>
      <c r="CY32" s="78">
        <v>8.5384615384615383</v>
      </c>
      <c r="CZ32" s="78">
        <v>185.03999999999996</v>
      </c>
      <c r="DA32" s="78">
        <v>93.112000000000009</v>
      </c>
      <c r="DB32" s="79">
        <v>44444.54545454547</v>
      </c>
      <c r="DC32" s="80">
        <v>9.5</v>
      </c>
      <c r="DD32" s="81">
        <v>0.22727272727272727</v>
      </c>
      <c r="DE32" s="82">
        <v>22</v>
      </c>
      <c r="DF32" s="82">
        <v>0</v>
      </c>
      <c r="DG32" s="83"/>
      <c r="DH32" s="83"/>
      <c r="DI32" s="83"/>
      <c r="DJ32" s="83"/>
      <c r="DK32" s="83"/>
      <c r="DL32" s="84">
        <v>7</v>
      </c>
      <c r="DM32" s="69">
        <v>1092257.17</v>
      </c>
      <c r="DN32" s="69">
        <v>47186.8</v>
      </c>
      <c r="DO32" s="69">
        <v>0</v>
      </c>
      <c r="DP32" s="69">
        <v>177592.57</v>
      </c>
      <c r="DQ32" s="69">
        <v>220991.5</v>
      </c>
      <c r="DR32" s="69">
        <v>61880</v>
      </c>
      <c r="DS32" s="69">
        <v>0</v>
      </c>
      <c r="DT32" s="69">
        <v>74884.55</v>
      </c>
      <c r="DU32" s="69">
        <v>54346.450000000004</v>
      </c>
      <c r="DV32" s="69">
        <v>65771.23</v>
      </c>
      <c r="DW32" s="69">
        <v>0</v>
      </c>
      <c r="DX32" s="69">
        <v>0</v>
      </c>
      <c r="DY32" s="69">
        <v>0</v>
      </c>
      <c r="DZ32" s="69">
        <v>86468.61</v>
      </c>
      <c r="EA32" s="69">
        <v>259157.6</v>
      </c>
      <c r="EB32" s="69">
        <v>10176.98</v>
      </c>
      <c r="EC32" s="69">
        <v>0</v>
      </c>
      <c r="ED32" s="69">
        <v>29718.660000000003</v>
      </c>
      <c r="EE32" s="69">
        <v>60406.31</v>
      </c>
      <c r="EF32" s="69">
        <v>14991.85</v>
      </c>
      <c r="EG32" s="69">
        <v>0</v>
      </c>
      <c r="EH32" s="69">
        <v>20636.22</v>
      </c>
      <c r="EI32" s="69">
        <v>5647.62</v>
      </c>
      <c r="EJ32" s="69">
        <v>24853.56</v>
      </c>
      <c r="EK32" s="69">
        <v>0</v>
      </c>
      <c r="EL32" s="69">
        <v>0</v>
      </c>
      <c r="EM32" s="69">
        <v>0</v>
      </c>
      <c r="EN32" s="69">
        <v>12975.69</v>
      </c>
      <c r="EO32" s="69">
        <v>60651.29</v>
      </c>
      <c r="EP32" s="69">
        <v>792.35</v>
      </c>
      <c r="EQ32" s="69">
        <v>0</v>
      </c>
      <c r="ER32" s="69">
        <v>52782.759999999995</v>
      </c>
      <c r="ES32" s="69">
        <v>35235.26</v>
      </c>
      <c r="ET32" s="69">
        <v>7000.4</v>
      </c>
      <c r="EU32" s="69">
        <v>0</v>
      </c>
      <c r="EV32" s="69">
        <v>187970.33</v>
      </c>
      <c r="EW32" s="69">
        <v>27880.649999999998</v>
      </c>
      <c r="EX32" s="69">
        <v>5857.13</v>
      </c>
      <c r="EY32" s="69">
        <v>0</v>
      </c>
      <c r="EZ32" s="69">
        <v>0</v>
      </c>
      <c r="FA32" s="69">
        <v>0</v>
      </c>
      <c r="FB32" s="69">
        <v>48742.91</v>
      </c>
      <c r="FC32" s="69">
        <v>94268.23</v>
      </c>
      <c r="FD32" s="69">
        <v>1331.91</v>
      </c>
      <c r="FE32" s="69">
        <v>0</v>
      </c>
      <c r="FF32" s="69">
        <v>13257.61</v>
      </c>
      <c r="FG32" s="69">
        <v>5009.7299999999996</v>
      </c>
      <c r="FH32" s="69">
        <v>8851.93</v>
      </c>
      <c r="FI32" s="69">
        <v>839393.34</v>
      </c>
      <c r="FJ32" s="69">
        <v>69215.56</v>
      </c>
      <c r="FK32" s="69">
        <v>35588.86</v>
      </c>
      <c r="FL32" s="69">
        <v>77939.41</v>
      </c>
      <c r="FM32" s="69">
        <v>0</v>
      </c>
      <c r="FN32" s="69">
        <v>0</v>
      </c>
      <c r="FO32" s="69">
        <v>0</v>
      </c>
      <c r="FP32" s="69">
        <v>80523.039999999994</v>
      </c>
      <c r="FQ32" s="69">
        <v>3111.39</v>
      </c>
      <c r="FR32" s="69">
        <v>0</v>
      </c>
      <c r="FS32" s="69">
        <v>0</v>
      </c>
      <c r="FT32" s="69">
        <v>388.3</v>
      </c>
      <c r="FU32" s="69">
        <v>0</v>
      </c>
      <c r="FV32" s="69">
        <v>0</v>
      </c>
      <c r="FW32" s="69">
        <v>0</v>
      </c>
      <c r="FX32" s="69">
        <v>0</v>
      </c>
      <c r="FY32" s="69">
        <v>145152</v>
      </c>
      <c r="FZ32" s="69">
        <v>0</v>
      </c>
      <c r="GA32" s="69">
        <v>0</v>
      </c>
      <c r="GB32" s="69">
        <v>0</v>
      </c>
      <c r="GC32" s="69">
        <v>0</v>
      </c>
      <c r="GD32" s="69">
        <v>0</v>
      </c>
      <c r="GE32" s="69">
        <v>0</v>
      </c>
      <c r="GF32" s="69">
        <v>0</v>
      </c>
      <c r="GG32" s="69">
        <v>0</v>
      </c>
      <c r="GH32" s="69">
        <v>1280</v>
      </c>
      <c r="GI32" s="69">
        <v>7188.23</v>
      </c>
      <c r="GJ32" s="69">
        <v>2890.49</v>
      </c>
      <c r="GK32" s="69">
        <v>0</v>
      </c>
      <c r="GL32" s="69">
        <v>0</v>
      </c>
      <c r="GM32" s="69">
        <v>7479</v>
      </c>
      <c r="GN32" s="69">
        <v>7074.6</v>
      </c>
      <c r="GO32" s="69">
        <v>0</v>
      </c>
      <c r="GP32" s="69">
        <v>0</v>
      </c>
      <c r="GQ32" s="69">
        <v>416546.47</v>
      </c>
      <c r="GR32" s="69">
        <v>354.1</v>
      </c>
    </row>
    <row r="33" spans="1:200" s="28" customFormat="1" ht="18" customHeight="1" x14ac:dyDescent="0.2">
      <c r="A33" s="64">
        <v>59003</v>
      </c>
      <c r="B33" s="65" t="s">
        <v>190</v>
      </c>
      <c r="C33" s="65" t="s">
        <v>504</v>
      </c>
      <c r="D33" s="66">
        <v>804.20878131093752</v>
      </c>
      <c r="E33" s="67" t="s">
        <v>189</v>
      </c>
      <c r="F33" s="68">
        <v>191</v>
      </c>
      <c r="G33" s="69">
        <v>673961.8</v>
      </c>
      <c r="H33" s="69">
        <v>12418.16</v>
      </c>
      <c r="I33" s="69">
        <v>909297.38</v>
      </c>
      <c r="J33" s="69">
        <v>347952.67</v>
      </c>
      <c r="K33" s="69">
        <v>739227.98</v>
      </c>
      <c r="L33" s="69">
        <v>0</v>
      </c>
      <c r="M33" s="69">
        <v>0</v>
      </c>
      <c r="N33" s="69">
        <v>196527.8</v>
      </c>
      <c r="O33" s="69">
        <v>335428.78999999998</v>
      </c>
      <c r="P33" s="69">
        <v>0</v>
      </c>
      <c r="Q33" s="69">
        <v>0</v>
      </c>
      <c r="R33" s="69">
        <v>65226</v>
      </c>
      <c r="S33" s="70">
        <v>871834</v>
      </c>
      <c r="T33" s="70">
        <v>0</v>
      </c>
      <c r="U33" s="70">
        <v>0</v>
      </c>
      <c r="V33" s="70">
        <v>0</v>
      </c>
      <c r="W33" s="70">
        <v>56318</v>
      </c>
      <c r="X33" s="69">
        <v>1323105.2</v>
      </c>
      <c r="Y33" s="69">
        <v>0</v>
      </c>
      <c r="Z33" s="69">
        <v>0</v>
      </c>
      <c r="AA33" s="69">
        <v>170775.7</v>
      </c>
      <c r="AB33" s="69">
        <v>0</v>
      </c>
      <c r="AC33" s="69">
        <v>0</v>
      </c>
      <c r="AD33" s="69">
        <v>216567.34</v>
      </c>
      <c r="AE33" s="69">
        <v>632.75</v>
      </c>
      <c r="AF33" s="69">
        <v>0</v>
      </c>
      <c r="AG33" s="69">
        <v>128304.66</v>
      </c>
      <c r="AH33" s="69">
        <v>266353.98000000004</v>
      </c>
      <c r="AI33" s="69">
        <v>67208.84</v>
      </c>
      <c r="AJ33" s="69">
        <v>0</v>
      </c>
      <c r="AK33" s="69">
        <v>218038.77</v>
      </c>
      <c r="AL33" s="69">
        <v>84082.240000000005</v>
      </c>
      <c r="AM33" s="69">
        <v>17426.93</v>
      </c>
      <c r="AN33" s="69">
        <v>1427.79</v>
      </c>
      <c r="AO33" s="69">
        <v>940</v>
      </c>
      <c r="AP33" s="69">
        <v>0</v>
      </c>
      <c r="AQ33" s="69">
        <v>85758.84</v>
      </c>
      <c r="AR33" s="69">
        <v>478.99</v>
      </c>
      <c r="AS33" s="69">
        <v>6629.34</v>
      </c>
      <c r="AT33" s="69">
        <v>2307.3000000000002</v>
      </c>
      <c r="AU33" s="69">
        <v>0</v>
      </c>
      <c r="AV33" s="69">
        <v>198915.55</v>
      </c>
      <c r="AW33" s="69">
        <v>131088</v>
      </c>
      <c r="AX33" s="69">
        <v>3900.76</v>
      </c>
      <c r="AY33" s="69">
        <v>0</v>
      </c>
      <c r="AZ33" s="69">
        <v>0</v>
      </c>
      <c r="BA33" s="69">
        <v>9085</v>
      </c>
      <c r="BB33" s="69">
        <v>7372.95</v>
      </c>
      <c r="BC33" s="69">
        <v>111932.75</v>
      </c>
      <c r="BD33" s="69">
        <v>26471.52</v>
      </c>
      <c r="BE33" s="69">
        <v>0</v>
      </c>
      <c r="BF33" s="69">
        <v>0</v>
      </c>
      <c r="BG33" s="69">
        <v>0</v>
      </c>
      <c r="BH33" s="69">
        <v>257.45999999999998</v>
      </c>
      <c r="BI33" s="69">
        <v>0</v>
      </c>
      <c r="BJ33" s="69">
        <v>0</v>
      </c>
      <c r="BK33" s="69">
        <v>0</v>
      </c>
      <c r="BL33" s="69">
        <v>0</v>
      </c>
      <c r="BM33" s="69">
        <v>0</v>
      </c>
      <c r="BN33" s="69">
        <v>13623.94425278551</v>
      </c>
      <c r="BO33" s="69">
        <v>1140414.3700000001</v>
      </c>
      <c r="BP33" s="69">
        <v>2450882.89</v>
      </c>
      <c r="BQ33" s="69">
        <v>835833.11</v>
      </c>
      <c r="BR33" s="69">
        <v>747286.52</v>
      </c>
      <c r="BS33" s="69">
        <v>62403.07</v>
      </c>
      <c r="BT33" s="69">
        <v>0</v>
      </c>
      <c r="BU33" s="69">
        <v>0</v>
      </c>
      <c r="BV33" s="69">
        <v>149130.07999999999</v>
      </c>
      <c r="BW33" s="69">
        <v>7016</v>
      </c>
      <c r="BX33" s="69">
        <v>0</v>
      </c>
      <c r="BY33" s="69">
        <v>0</v>
      </c>
      <c r="BZ33" s="69">
        <v>142832.21</v>
      </c>
      <c r="CA33" s="69">
        <v>20003</v>
      </c>
      <c r="CB33" s="71">
        <v>1.409</v>
      </c>
      <c r="CC33" s="71">
        <v>3.153</v>
      </c>
      <c r="CD33" s="71">
        <v>6.5250000000000004</v>
      </c>
      <c r="CE33" s="71">
        <v>1</v>
      </c>
      <c r="CF33" s="71">
        <v>2.1320000000000001</v>
      </c>
      <c r="CG33" s="71">
        <v>0</v>
      </c>
      <c r="CH33" s="72"/>
      <c r="CI33" s="70">
        <v>299432017</v>
      </c>
      <c r="CJ33" s="70">
        <v>19270239</v>
      </c>
      <c r="CK33" s="70">
        <v>11156260</v>
      </c>
      <c r="CL33" s="68">
        <v>31</v>
      </c>
      <c r="CM33" s="68">
        <v>202</v>
      </c>
      <c r="CN33" s="68">
        <v>41</v>
      </c>
      <c r="CO33" s="66">
        <v>191</v>
      </c>
      <c r="CP33" s="73">
        <v>0</v>
      </c>
      <c r="CQ33" s="74">
        <v>0.53403141361256545</v>
      </c>
      <c r="CR33" s="75">
        <f>CL33/CM33</f>
        <v>0.15346534653465346</v>
      </c>
      <c r="CS33" s="76">
        <f>CM33/(DE33+DF33)</f>
        <v>8.6583797685383743</v>
      </c>
      <c r="CT33" s="74">
        <f>(CW33+CX33)/(CZ33+DA33)</f>
        <v>0.91197836044441394</v>
      </c>
      <c r="CU33" s="77">
        <v>12</v>
      </c>
      <c r="CV33" s="78">
        <v>9.6881914072549531</v>
      </c>
      <c r="CW33" s="78">
        <v>117.66100000000002</v>
      </c>
      <c r="CX33" s="78">
        <v>54.960999999999999</v>
      </c>
      <c r="CY33" s="78">
        <v>10.273843213642545</v>
      </c>
      <c r="CZ33" s="78">
        <v>128.131</v>
      </c>
      <c r="DA33" s="78">
        <v>61.152000000000001</v>
      </c>
      <c r="DB33" s="79">
        <v>42929.861510952222</v>
      </c>
      <c r="DC33" s="80">
        <v>11.25</v>
      </c>
      <c r="DD33" s="81">
        <v>0.125</v>
      </c>
      <c r="DE33" s="82">
        <v>22.369999999999965</v>
      </c>
      <c r="DF33" s="82">
        <v>0.96</v>
      </c>
      <c r="DG33" s="83"/>
      <c r="DH33" s="83"/>
      <c r="DI33" s="83"/>
      <c r="DJ33" s="83"/>
      <c r="DK33" s="83"/>
      <c r="DL33" s="84">
        <v>3</v>
      </c>
      <c r="DM33" s="69">
        <v>1152437.5999999999</v>
      </c>
      <c r="DN33" s="69">
        <v>13696.189999999999</v>
      </c>
      <c r="DO33" s="69">
        <v>0</v>
      </c>
      <c r="DP33" s="69">
        <v>78371.39</v>
      </c>
      <c r="DQ33" s="69">
        <v>175806.37</v>
      </c>
      <c r="DR33" s="69">
        <v>50785</v>
      </c>
      <c r="DS33" s="69">
        <v>0</v>
      </c>
      <c r="DT33" s="69">
        <v>44190.89</v>
      </c>
      <c r="DU33" s="69">
        <v>34839.14</v>
      </c>
      <c r="DV33" s="69">
        <v>54987.78</v>
      </c>
      <c r="DW33" s="69">
        <v>0</v>
      </c>
      <c r="DX33" s="69">
        <v>940</v>
      </c>
      <c r="DY33" s="69">
        <v>0</v>
      </c>
      <c r="DZ33" s="69">
        <v>48568.4</v>
      </c>
      <c r="EA33" s="69">
        <v>334483.90000000002</v>
      </c>
      <c r="EB33" s="69">
        <v>1839.18</v>
      </c>
      <c r="EC33" s="69">
        <v>0</v>
      </c>
      <c r="ED33" s="69">
        <v>23388.7</v>
      </c>
      <c r="EE33" s="69">
        <v>48502.22</v>
      </c>
      <c r="EF33" s="69">
        <v>6809.71</v>
      </c>
      <c r="EG33" s="69">
        <v>0</v>
      </c>
      <c r="EH33" s="69">
        <v>14000.17</v>
      </c>
      <c r="EI33" s="69">
        <v>4019.04</v>
      </c>
      <c r="EJ33" s="69">
        <v>23402.799999999999</v>
      </c>
      <c r="EK33" s="69">
        <v>0</v>
      </c>
      <c r="EL33" s="69">
        <v>0</v>
      </c>
      <c r="EM33" s="69">
        <v>0</v>
      </c>
      <c r="EN33" s="69">
        <v>5367.2999999999993</v>
      </c>
      <c r="EO33" s="69">
        <v>31842.889999999996</v>
      </c>
      <c r="EP33" s="69">
        <v>0</v>
      </c>
      <c r="EQ33" s="69">
        <v>0</v>
      </c>
      <c r="ER33" s="69">
        <v>133356.52000000002</v>
      </c>
      <c r="ES33" s="69">
        <v>61669.459999999992</v>
      </c>
      <c r="ET33" s="69">
        <v>9400.58</v>
      </c>
      <c r="EU33" s="69">
        <v>0</v>
      </c>
      <c r="EV33" s="69">
        <v>232152.56</v>
      </c>
      <c r="EW33" s="69">
        <v>15895.669999999998</v>
      </c>
      <c r="EX33" s="69">
        <v>413.94</v>
      </c>
      <c r="EY33" s="69">
        <v>0</v>
      </c>
      <c r="EZ33" s="69">
        <v>0</v>
      </c>
      <c r="FA33" s="69">
        <v>0</v>
      </c>
      <c r="FB33" s="69">
        <v>20975</v>
      </c>
      <c r="FC33" s="69">
        <v>119724.45999999999</v>
      </c>
      <c r="FD33" s="69">
        <v>495.77</v>
      </c>
      <c r="FE33" s="69">
        <v>0</v>
      </c>
      <c r="FF33" s="69">
        <v>4337.79</v>
      </c>
      <c r="FG33" s="69">
        <v>3383.31</v>
      </c>
      <c r="FH33" s="69">
        <v>1981.6</v>
      </c>
      <c r="FI33" s="69">
        <v>0</v>
      </c>
      <c r="FJ33" s="69">
        <v>19583.490000000002</v>
      </c>
      <c r="FK33" s="69">
        <v>22185.45</v>
      </c>
      <c r="FL33" s="69">
        <v>79150.91</v>
      </c>
      <c r="FM33" s="69">
        <v>0</v>
      </c>
      <c r="FN33" s="69">
        <v>0</v>
      </c>
      <c r="FO33" s="69">
        <v>0</v>
      </c>
      <c r="FP33" s="69">
        <v>17022.280000000002</v>
      </c>
      <c r="FQ33" s="69">
        <v>76414</v>
      </c>
      <c r="FR33" s="69">
        <v>0</v>
      </c>
      <c r="FS33" s="69">
        <v>0</v>
      </c>
      <c r="FT33" s="69">
        <v>0</v>
      </c>
      <c r="FU33" s="69">
        <v>0</v>
      </c>
      <c r="FV33" s="69">
        <v>0</v>
      </c>
      <c r="FW33" s="69">
        <v>0</v>
      </c>
      <c r="FX33" s="69">
        <v>74088.009999999995</v>
      </c>
      <c r="FY33" s="69">
        <v>131088</v>
      </c>
      <c r="FZ33" s="69">
        <v>3900.76</v>
      </c>
      <c r="GA33" s="69">
        <v>0</v>
      </c>
      <c r="GB33" s="69">
        <v>0</v>
      </c>
      <c r="GC33" s="69">
        <v>0</v>
      </c>
      <c r="GD33" s="69">
        <v>0</v>
      </c>
      <c r="GE33" s="69">
        <v>150</v>
      </c>
      <c r="GF33" s="69">
        <v>0</v>
      </c>
      <c r="GG33" s="69">
        <v>0</v>
      </c>
      <c r="GH33" s="69">
        <v>1262</v>
      </c>
      <c r="GI33" s="69">
        <v>10093.48</v>
      </c>
      <c r="GJ33" s="69">
        <v>539.25</v>
      </c>
      <c r="GK33" s="69">
        <v>0</v>
      </c>
      <c r="GL33" s="69">
        <v>32939.199999999997</v>
      </c>
      <c r="GM33" s="69">
        <v>7400.4</v>
      </c>
      <c r="GN33" s="69">
        <v>2303.71</v>
      </c>
      <c r="GO33" s="69">
        <v>1427.79</v>
      </c>
      <c r="GP33" s="69">
        <v>0</v>
      </c>
      <c r="GQ33" s="69">
        <v>9085</v>
      </c>
      <c r="GR33" s="69">
        <v>1198.81</v>
      </c>
    </row>
    <row r="34" spans="1:200" s="28" customFormat="1" ht="18" customHeight="1" x14ac:dyDescent="0.2">
      <c r="A34" s="64">
        <v>21003</v>
      </c>
      <c r="B34" s="65" t="s">
        <v>370</v>
      </c>
      <c r="C34" s="65" t="s">
        <v>429</v>
      </c>
      <c r="D34" s="66">
        <v>382.81779783906251</v>
      </c>
      <c r="E34" s="67" t="s">
        <v>66</v>
      </c>
      <c r="F34" s="68">
        <v>266</v>
      </c>
      <c r="G34" s="69">
        <v>1099980.3799999999</v>
      </c>
      <c r="H34" s="69">
        <v>23814.35</v>
      </c>
      <c r="I34" s="69">
        <v>989683.06</v>
      </c>
      <c r="J34" s="69">
        <v>157553.31</v>
      </c>
      <c r="K34" s="69">
        <v>928049.09</v>
      </c>
      <c r="L34" s="69">
        <v>0</v>
      </c>
      <c r="M34" s="69">
        <v>0</v>
      </c>
      <c r="N34" s="69">
        <v>12705.82</v>
      </c>
      <c r="O34" s="69">
        <v>499725.48</v>
      </c>
      <c r="P34" s="69">
        <v>0</v>
      </c>
      <c r="Q34" s="69">
        <v>0</v>
      </c>
      <c r="R34" s="69">
        <v>77268</v>
      </c>
      <c r="S34" s="70">
        <v>934146</v>
      </c>
      <c r="T34" s="70">
        <v>0</v>
      </c>
      <c r="U34" s="70">
        <v>0</v>
      </c>
      <c r="V34" s="70">
        <v>0</v>
      </c>
      <c r="W34" s="70">
        <v>56961</v>
      </c>
      <c r="X34" s="69">
        <v>1324007.56</v>
      </c>
      <c r="Y34" s="69">
        <v>56402.5</v>
      </c>
      <c r="Z34" s="69">
        <v>0</v>
      </c>
      <c r="AA34" s="69">
        <v>65360.28</v>
      </c>
      <c r="AB34" s="69">
        <v>0</v>
      </c>
      <c r="AC34" s="69">
        <v>0</v>
      </c>
      <c r="AD34" s="69">
        <v>282279.28000000003</v>
      </c>
      <c r="AE34" s="69">
        <v>0</v>
      </c>
      <c r="AF34" s="69">
        <v>0</v>
      </c>
      <c r="AG34" s="69">
        <v>87801.61</v>
      </c>
      <c r="AH34" s="69">
        <v>365261.01000000007</v>
      </c>
      <c r="AI34" s="69">
        <v>168656.22</v>
      </c>
      <c r="AJ34" s="69">
        <v>0</v>
      </c>
      <c r="AK34" s="69">
        <v>405864.75</v>
      </c>
      <c r="AL34" s="69">
        <v>154340.92000000001</v>
      </c>
      <c r="AM34" s="69">
        <v>567.45000000000005</v>
      </c>
      <c r="AN34" s="69">
        <v>14121</v>
      </c>
      <c r="AO34" s="69">
        <v>0</v>
      </c>
      <c r="AP34" s="69">
        <v>0</v>
      </c>
      <c r="AQ34" s="69">
        <v>198739.09999999998</v>
      </c>
      <c r="AR34" s="69">
        <v>0</v>
      </c>
      <c r="AS34" s="69">
        <v>0</v>
      </c>
      <c r="AT34" s="69">
        <v>4200</v>
      </c>
      <c r="AU34" s="69">
        <v>1507005.68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112752.09</v>
      </c>
      <c r="BB34" s="69">
        <v>6458.3899999999994</v>
      </c>
      <c r="BC34" s="69">
        <v>119174.23000000001</v>
      </c>
      <c r="BD34" s="69">
        <v>25237.56</v>
      </c>
      <c r="BE34" s="69">
        <v>0</v>
      </c>
      <c r="BF34" s="69">
        <v>0</v>
      </c>
      <c r="BG34" s="69">
        <v>0</v>
      </c>
      <c r="BH34" s="69">
        <v>6419.22</v>
      </c>
      <c r="BI34" s="69">
        <v>23968.94</v>
      </c>
      <c r="BJ34" s="69">
        <v>0</v>
      </c>
      <c r="BK34" s="69">
        <v>0</v>
      </c>
      <c r="BL34" s="69">
        <v>0</v>
      </c>
      <c r="BM34" s="69">
        <v>0</v>
      </c>
      <c r="BN34" s="69">
        <v>11598.812183739381</v>
      </c>
      <c r="BO34" s="69">
        <v>1173669.75</v>
      </c>
      <c r="BP34" s="69">
        <v>8655624.3000000007</v>
      </c>
      <c r="BQ34" s="69">
        <v>1753044.08</v>
      </c>
      <c r="BR34" s="69"/>
      <c r="BS34" s="69">
        <v>0</v>
      </c>
      <c r="BT34" s="69">
        <v>0</v>
      </c>
      <c r="BU34" s="69">
        <v>0</v>
      </c>
      <c r="BV34" s="69">
        <v>234946.22</v>
      </c>
      <c r="BW34" s="69">
        <v>0</v>
      </c>
      <c r="BX34" s="69">
        <v>0</v>
      </c>
      <c r="BY34" s="69">
        <v>0</v>
      </c>
      <c r="BZ34" s="69">
        <v>201026.69</v>
      </c>
      <c r="CA34" s="69">
        <v>0</v>
      </c>
      <c r="CB34" s="71">
        <v>1.409</v>
      </c>
      <c r="CC34" s="71">
        <v>3.153</v>
      </c>
      <c r="CD34" s="71">
        <v>6.5250000000000004</v>
      </c>
      <c r="CE34" s="71">
        <v>1</v>
      </c>
      <c r="CF34" s="71">
        <v>1.8620000000000001</v>
      </c>
      <c r="CG34" s="71">
        <v>0</v>
      </c>
      <c r="CH34" s="72"/>
      <c r="CI34" s="70">
        <v>407717364</v>
      </c>
      <c r="CJ34" s="70">
        <v>52168517</v>
      </c>
      <c r="CK34" s="70">
        <v>26937917</v>
      </c>
      <c r="CL34" s="68">
        <v>31</v>
      </c>
      <c r="CM34" s="68">
        <v>289</v>
      </c>
      <c r="CN34" s="68">
        <v>6</v>
      </c>
      <c r="CO34" s="66">
        <v>267</v>
      </c>
      <c r="CP34" s="73">
        <v>1.7857142857142856E-2</v>
      </c>
      <c r="CQ34" s="74">
        <v>6.3909774436090222E-2</v>
      </c>
      <c r="CR34" s="75">
        <f>CL34/CM34</f>
        <v>0.10726643598615918</v>
      </c>
      <c r="CS34" s="76">
        <f>CM34/(DE34+DF34)</f>
        <v>12.451529513140891</v>
      </c>
      <c r="CT34" s="74">
        <f>(CW34+CX34)/(CZ34+DA34)</f>
        <v>0.95791890113381084</v>
      </c>
      <c r="CU34" s="77">
        <v>23</v>
      </c>
      <c r="CV34" s="78">
        <v>22.53142857142857</v>
      </c>
      <c r="CW34" s="78">
        <v>185.48599999999999</v>
      </c>
      <c r="CX34" s="78">
        <v>67.805000000000007</v>
      </c>
      <c r="CY34" s="78">
        <v>22.53142857142857</v>
      </c>
      <c r="CZ34" s="78">
        <v>193.36099999999999</v>
      </c>
      <c r="DA34" s="78">
        <v>71.057000000000002</v>
      </c>
      <c r="DB34" s="79">
        <v>44769.237483843157</v>
      </c>
      <c r="DC34" s="80">
        <v>18.5</v>
      </c>
      <c r="DD34" s="81">
        <v>0.15384615384615385</v>
      </c>
      <c r="DE34" s="82">
        <v>23.209999999999994</v>
      </c>
      <c r="DF34" s="82">
        <v>0</v>
      </c>
      <c r="DG34" s="83">
        <v>19.7</v>
      </c>
      <c r="DH34" s="83">
        <v>21.2</v>
      </c>
      <c r="DI34" s="83">
        <v>21.2</v>
      </c>
      <c r="DJ34" s="83">
        <v>20.5</v>
      </c>
      <c r="DK34" s="83">
        <v>20.8</v>
      </c>
      <c r="DL34" s="84">
        <v>13</v>
      </c>
      <c r="DM34" s="69">
        <v>1143363.7399999998</v>
      </c>
      <c r="DN34" s="69">
        <v>47555.25</v>
      </c>
      <c r="DO34" s="69">
        <v>0</v>
      </c>
      <c r="DP34" s="69">
        <v>71126.899999999994</v>
      </c>
      <c r="DQ34" s="69">
        <v>236320</v>
      </c>
      <c r="DR34" s="69">
        <v>107510.3</v>
      </c>
      <c r="DS34" s="69">
        <v>0</v>
      </c>
      <c r="DT34" s="69">
        <v>93796.11</v>
      </c>
      <c r="DU34" s="69">
        <v>79987.5</v>
      </c>
      <c r="DV34" s="69">
        <v>91634.39</v>
      </c>
      <c r="DW34" s="69">
        <v>0</v>
      </c>
      <c r="DX34" s="69">
        <v>0</v>
      </c>
      <c r="DY34" s="69">
        <v>0</v>
      </c>
      <c r="DZ34" s="69">
        <v>122925.58</v>
      </c>
      <c r="EA34" s="69">
        <v>282680.20999999996</v>
      </c>
      <c r="EB34" s="69">
        <v>6718.64</v>
      </c>
      <c r="EC34" s="69">
        <v>0</v>
      </c>
      <c r="ED34" s="69">
        <v>13942.17</v>
      </c>
      <c r="EE34" s="69">
        <v>97742.68</v>
      </c>
      <c r="EF34" s="69">
        <v>55703.66</v>
      </c>
      <c r="EG34" s="69">
        <v>0</v>
      </c>
      <c r="EH34" s="69">
        <v>12151.92</v>
      </c>
      <c r="EI34" s="69">
        <v>9347.52</v>
      </c>
      <c r="EJ34" s="69">
        <v>12306.94</v>
      </c>
      <c r="EK34" s="69">
        <v>0</v>
      </c>
      <c r="EL34" s="69">
        <v>0</v>
      </c>
      <c r="EM34" s="69">
        <v>0</v>
      </c>
      <c r="EN34" s="69">
        <v>16874.010000000002</v>
      </c>
      <c r="EO34" s="69">
        <v>85173.45</v>
      </c>
      <c r="EP34" s="69">
        <v>0</v>
      </c>
      <c r="EQ34" s="69">
        <v>0</v>
      </c>
      <c r="ER34" s="69">
        <v>120876.04000000002</v>
      </c>
      <c r="ES34" s="69">
        <v>49338.729999999996</v>
      </c>
      <c r="ET34" s="69">
        <v>2994.51</v>
      </c>
      <c r="EU34" s="69">
        <v>15750</v>
      </c>
      <c r="EV34" s="69">
        <v>249761.88</v>
      </c>
      <c r="EW34" s="69">
        <v>34215.410000000003</v>
      </c>
      <c r="EX34" s="69">
        <v>28183.449999999997</v>
      </c>
      <c r="EY34" s="69">
        <v>14121</v>
      </c>
      <c r="EZ34" s="69">
        <v>0</v>
      </c>
      <c r="FA34" s="69">
        <v>0</v>
      </c>
      <c r="FB34" s="69">
        <v>44043.71</v>
      </c>
      <c r="FC34" s="69">
        <v>140015.17000000001</v>
      </c>
      <c r="FD34" s="69">
        <v>2085.36</v>
      </c>
      <c r="FE34" s="69">
        <v>0</v>
      </c>
      <c r="FF34" s="69">
        <v>855.48</v>
      </c>
      <c r="FG34" s="69">
        <v>2094.88</v>
      </c>
      <c r="FH34" s="69">
        <v>4744.5</v>
      </c>
      <c r="FI34" s="69">
        <v>63</v>
      </c>
      <c r="FJ34" s="69">
        <v>50111.59</v>
      </c>
      <c r="FK34" s="69">
        <v>37159.71</v>
      </c>
      <c r="FL34" s="69">
        <v>87576.42</v>
      </c>
      <c r="FM34" s="69">
        <v>0</v>
      </c>
      <c r="FN34" s="69">
        <v>0</v>
      </c>
      <c r="FO34" s="69">
        <v>0</v>
      </c>
      <c r="FP34" s="69">
        <v>14503.33</v>
      </c>
      <c r="FQ34" s="69">
        <v>16305.82</v>
      </c>
      <c r="FR34" s="69">
        <v>0</v>
      </c>
      <c r="FS34" s="69">
        <v>0</v>
      </c>
      <c r="FT34" s="69">
        <v>132</v>
      </c>
      <c r="FU34" s="69">
        <v>0</v>
      </c>
      <c r="FV34" s="69">
        <v>0</v>
      </c>
      <c r="FW34" s="69">
        <v>1491166.55</v>
      </c>
      <c r="FX34" s="69">
        <v>0</v>
      </c>
      <c r="FY34" s="69">
        <v>0</v>
      </c>
      <c r="FZ34" s="69">
        <v>0</v>
      </c>
      <c r="GA34" s="69">
        <v>0</v>
      </c>
      <c r="GB34" s="69">
        <v>0</v>
      </c>
      <c r="GC34" s="69">
        <v>0</v>
      </c>
      <c r="GD34" s="69">
        <v>0</v>
      </c>
      <c r="GE34" s="69">
        <v>4108.7299999999996</v>
      </c>
      <c r="GF34" s="69">
        <v>43.25</v>
      </c>
      <c r="GG34" s="69">
        <v>0</v>
      </c>
      <c r="GH34" s="69">
        <v>43.25</v>
      </c>
      <c r="GI34" s="69">
        <v>5002.28</v>
      </c>
      <c r="GJ34" s="69">
        <v>1903.25</v>
      </c>
      <c r="GK34" s="69">
        <v>26.13</v>
      </c>
      <c r="GL34" s="69">
        <v>43.25</v>
      </c>
      <c r="GM34" s="69">
        <v>50</v>
      </c>
      <c r="GN34" s="69">
        <v>5861.88</v>
      </c>
      <c r="GO34" s="69">
        <v>0</v>
      </c>
      <c r="GP34" s="69">
        <v>0</v>
      </c>
      <c r="GQ34" s="69">
        <v>112752.09</v>
      </c>
      <c r="GR34" s="69">
        <v>6850.8600000000006</v>
      </c>
    </row>
    <row r="35" spans="1:200" s="28" customFormat="1" ht="18" customHeight="1" x14ac:dyDescent="0.2">
      <c r="A35" s="64">
        <v>16001</v>
      </c>
      <c r="B35" s="65" t="s">
        <v>50</v>
      </c>
      <c r="C35" s="65" t="s">
        <v>421</v>
      </c>
      <c r="D35" s="66">
        <v>1204.3498690250001</v>
      </c>
      <c r="E35" s="67" t="s">
        <v>51</v>
      </c>
      <c r="F35" s="68">
        <v>922</v>
      </c>
      <c r="G35" s="69">
        <v>5864417.4500000002</v>
      </c>
      <c r="H35" s="69">
        <v>63826.66</v>
      </c>
      <c r="I35" s="69">
        <v>320795.86</v>
      </c>
      <c r="J35" s="69">
        <v>1245820.6200000001</v>
      </c>
      <c r="K35" s="69">
        <v>4331152.63</v>
      </c>
      <c r="L35" s="69">
        <v>0</v>
      </c>
      <c r="M35" s="69">
        <v>0</v>
      </c>
      <c r="N35" s="69">
        <v>493330.36</v>
      </c>
      <c r="O35" s="69">
        <v>2161878.37</v>
      </c>
      <c r="P35" s="69">
        <v>0</v>
      </c>
      <c r="Q35" s="69">
        <v>0</v>
      </c>
      <c r="R35" s="69">
        <v>309210</v>
      </c>
      <c r="S35" s="70">
        <v>185445</v>
      </c>
      <c r="T35" s="70">
        <v>0</v>
      </c>
      <c r="U35" s="70">
        <v>0</v>
      </c>
      <c r="V35" s="70">
        <v>0</v>
      </c>
      <c r="W35" s="70">
        <v>58413</v>
      </c>
      <c r="X35" s="69">
        <v>4622125.13</v>
      </c>
      <c r="Y35" s="69">
        <v>0</v>
      </c>
      <c r="Z35" s="69">
        <v>2000</v>
      </c>
      <c r="AA35" s="69">
        <v>649318.20000000007</v>
      </c>
      <c r="AB35" s="69">
        <v>433.4</v>
      </c>
      <c r="AC35" s="69">
        <v>0</v>
      </c>
      <c r="AD35" s="69">
        <v>1384378.42</v>
      </c>
      <c r="AE35" s="69">
        <v>17776.66</v>
      </c>
      <c r="AF35" s="69">
        <v>0</v>
      </c>
      <c r="AG35" s="69">
        <v>639343.35999999999</v>
      </c>
      <c r="AH35" s="69">
        <v>986306.28999999992</v>
      </c>
      <c r="AI35" s="69">
        <v>181655.33</v>
      </c>
      <c r="AJ35" s="69">
        <v>0</v>
      </c>
      <c r="AK35" s="69">
        <v>1612971.57</v>
      </c>
      <c r="AL35" s="69">
        <v>241824.82</v>
      </c>
      <c r="AM35" s="69">
        <v>51061.67</v>
      </c>
      <c r="AN35" s="69">
        <v>0</v>
      </c>
      <c r="AO35" s="69">
        <v>89647.23</v>
      </c>
      <c r="AP35" s="69">
        <v>0</v>
      </c>
      <c r="AQ35" s="69">
        <v>464556.21000000008</v>
      </c>
      <c r="AR35" s="69">
        <v>9435.74</v>
      </c>
      <c r="AS35" s="69">
        <v>0</v>
      </c>
      <c r="AT35" s="69">
        <v>0</v>
      </c>
      <c r="AU35" s="69">
        <v>4894267.82</v>
      </c>
      <c r="AV35" s="69">
        <v>883152.11</v>
      </c>
      <c r="AW35" s="69">
        <v>120989.09</v>
      </c>
      <c r="AX35" s="69">
        <v>0</v>
      </c>
      <c r="AY35" s="69">
        <v>0</v>
      </c>
      <c r="AZ35" s="69">
        <v>0</v>
      </c>
      <c r="BA35" s="69">
        <v>1672013.71</v>
      </c>
      <c r="BB35" s="69">
        <v>61515.49</v>
      </c>
      <c r="BC35" s="69">
        <v>388311.76</v>
      </c>
      <c r="BD35" s="69">
        <v>144283.28</v>
      </c>
      <c r="BE35" s="69">
        <v>0</v>
      </c>
      <c r="BF35" s="69">
        <v>0</v>
      </c>
      <c r="BG35" s="69">
        <v>0</v>
      </c>
      <c r="BH35" s="69">
        <v>10352.549999999999</v>
      </c>
      <c r="BI35" s="69">
        <v>76871.27</v>
      </c>
      <c r="BJ35" s="69">
        <v>0</v>
      </c>
      <c r="BK35" s="69">
        <v>14359</v>
      </c>
      <c r="BL35" s="69">
        <v>0</v>
      </c>
      <c r="BM35" s="69">
        <v>0</v>
      </c>
      <c r="BN35" s="69">
        <v>12081.047966546677</v>
      </c>
      <c r="BO35" s="69">
        <v>1449763.1</v>
      </c>
      <c r="BP35" s="69">
        <v>7218724.8900000006</v>
      </c>
      <c r="BQ35" s="69">
        <v>1764030.8</v>
      </c>
      <c r="BR35" s="69">
        <v>3991081.07</v>
      </c>
      <c r="BS35" s="69">
        <v>686036.3</v>
      </c>
      <c r="BT35" s="69">
        <v>-45919.13</v>
      </c>
      <c r="BU35" s="69">
        <v>0</v>
      </c>
      <c r="BV35" s="69">
        <v>660841.59</v>
      </c>
      <c r="BW35" s="69">
        <v>840</v>
      </c>
      <c r="BX35" s="69">
        <v>0</v>
      </c>
      <c r="BY35" s="69">
        <v>0</v>
      </c>
      <c r="BZ35" s="69">
        <v>552996.62</v>
      </c>
      <c r="CA35" s="69">
        <v>294.52999999999997</v>
      </c>
      <c r="CB35" s="71">
        <v>1.409</v>
      </c>
      <c r="CC35" s="71">
        <v>3.153</v>
      </c>
      <c r="CD35" s="71">
        <v>6.5250000000000004</v>
      </c>
      <c r="CE35" s="71">
        <v>1.67</v>
      </c>
      <c r="CF35" s="71">
        <v>3</v>
      </c>
      <c r="CG35" s="71">
        <v>0</v>
      </c>
      <c r="CH35" s="72"/>
      <c r="CI35" s="70">
        <v>146020500</v>
      </c>
      <c r="CJ35" s="70">
        <v>725087176</v>
      </c>
      <c r="CK35" s="70">
        <v>469379479</v>
      </c>
      <c r="CL35" s="68">
        <v>141</v>
      </c>
      <c r="CM35" s="68">
        <v>922</v>
      </c>
      <c r="CN35" s="68">
        <v>48</v>
      </c>
      <c r="CO35" s="66">
        <v>922.99</v>
      </c>
      <c r="CP35" s="73">
        <v>2.771362586605081E-2</v>
      </c>
      <c r="CQ35" s="74">
        <v>0.16268980477223427</v>
      </c>
      <c r="CR35" s="75">
        <f>CL35/CM35</f>
        <v>0.15292841648590022</v>
      </c>
      <c r="CS35" s="76">
        <f>CM35/(DE35+DF35)</f>
        <v>12.805555555555543</v>
      </c>
      <c r="CT35" s="74">
        <f>(CW35+CX35)/(CZ35+DA35)</f>
        <v>0.94149809770733128</v>
      </c>
      <c r="CU35" s="77">
        <v>62</v>
      </c>
      <c r="CV35" s="78">
        <v>0</v>
      </c>
      <c r="CW35" s="78">
        <v>585.21299999999997</v>
      </c>
      <c r="CX35" s="78">
        <v>278.68399999999997</v>
      </c>
      <c r="CY35" s="78">
        <v>0</v>
      </c>
      <c r="CZ35" s="78">
        <v>619.34699999999998</v>
      </c>
      <c r="DA35" s="78">
        <v>298.23</v>
      </c>
      <c r="DB35" s="79">
        <v>45549.486111111022</v>
      </c>
      <c r="DC35" s="80">
        <v>12.888888888888889</v>
      </c>
      <c r="DD35" s="81">
        <v>0.30555555555555558</v>
      </c>
      <c r="DE35" s="82">
        <v>72.000000000000071</v>
      </c>
      <c r="DF35" s="82">
        <v>0</v>
      </c>
      <c r="DG35" s="83">
        <v>19.8</v>
      </c>
      <c r="DH35" s="83">
        <v>19.5</v>
      </c>
      <c r="DI35" s="83">
        <v>22</v>
      </c>
      <c r="DJ35" s="83">
        <v>20.8</v>
      </c>
      <c r="DK35" s="83">
        <v>20.5</v>
      </c>
      <c r="DL35" s="84">
        <v>22</v>
      </c>
      <c r="DM35" s="69">
        <v>4340466.74</v>
      </c>
      <c r="DN35" s="69">
        <v>14553.64</v>
      </c>
      <c r="DO35" s="69">
        <v>0</v>
      </c>
      <c r="DP35" s="69">
        <v>394846.83</v>
      </c>
      <c r="DQ35" s="69">
        <v>666019.98</v>
      </c>
      <c r="DR35" s="69">
        <v>123665.39</v>
      </c>
      <c r="DS35" s="69">
        <v>0</v>
      </c>
      <c r="DT35" s="69">
        <v>578507.85</v>
      </c>
      <c r="DU35" s="69">
        <v>20933.990000000002</v>
      </c>
      <c r="DV35" s="69">
        <v>60510</v>
      </c>
      <c r="DW35" s="69">
        <v>0</v>
      </c>
      <c r="DX35" s="69">
        <v>33726.18</v>
      </c>
      <c r="DY35" s="69">
        <v>0</v>
      </c>
      <c r="DZ35" s="69">
        <v>236770.49</v>
      </c>
      <c r="EA35" s="69">
        <v>1172087.96</v>
      </c>
      <c r="EB35" s="69">
        <v>762.31</v>
      </c>
      <c r="EC35" s="69">
        <v>0</v>
      </c>
      <c r="ED35" s="69">
        <v>128779.4</v>
      </c>
      <c r="EE35" s="69">
        <v>193368.79</v>
      </c>
      <c r="EF35" s="69">
        <v>36580.25</v>
      </c>
      <c r="EG35" s="69">
        <v>0</v>
      </c>
      <c r="EH35" s="69">
        <v>185973.88</v>
      </c>
      <c r="EI35" s="69">
        <v>1882.22</v>
      </c>
      <c r="EJ35" s="69">
        <v>13333.31</v>
      </c>
      <c r="EK35" s="69">
        <v>0</v>
      </c>
      <c r="EL35" s="69">
        <v>70280.05</v>
      </c>
      <c r="EM35" s="69">
        <v>0</v>
      </c>
      <c r="EN35" s="69">
        <v>29617.47</v>
      </c>
      <c r="EO35" s="69">
        <v>266594.87000000005</v>
      </c>
      <c r="EP35" s="69">
        <v>535.46</v>
      </c>
      <c r="EQ35" s="69">
        <v>2000</v>
      </c>
      <c r="ER35" s="69">
        <v>481124.51999999996</v>
      </c>
      <c r="ES35" s="69">
        <v>89916.4</v>
      </c>
      <c r="ET35" s="69">
        <v>4742.88</v>
      </c>
      <c r="EU35" s="69">
        <v>0</v>
      </c>
      <c r="EV35" s="69">
        <v>1068288.95</v>
      </c>
      <c r="EW35" s="69">
        <v>257140.5</v>
      </c>
      <c r="EX35" s="69">
        <v>566079.38</v>
      </c>
      <c r="EY35" s="69">
        <v>0</v>
      </c>
      <c r="EZ35" s="69">
        <v>0</v>
      </c>
      <c r="FA35" s="69">
        <v>0</v>
      </c>
      <c r="FB35" s="69">
        <v>158503.58000000002</v>
      </c>
      <c r="FC35" s="69">
        <v>777208.68999999983</v>
      </c>
      <c r="FD35" s="69">
        <v>2653.1800000000003</v>
      </c>
      <c r="FE35" s="69">
        <v>0</v>
      </c>
      <c r="FF35" s="69">
        <v>27257.449999999997</v>
      </c>
      <c r="FG35" s="69">
        <v>21751.32</v>
      </c>
      <c r="FH35" s="69">
        <v>1794.56</v>
      </c>
      <c r="FI35" s="69">
        <v>0</v>
      </c>
      <c r="FJ35" s="69">
        <v>424469.07</v>
      </c>
      <c r="FK35" s="69">
        <v>6668.75</v>
      </c>
      <c r="FL35" s="69">
        <v>30809.46</v>
      </c>
      <c r="FM35" s="69">
        <v>0</v>
      </c>
      <c r="FN35" s="69">
        <v>0</v>
      </c>
      <c r="FO35" s="69">
        <v>0</v>
      </c>
      <c r="FP35" s="69">
        <v>77898.490000000005</v>
      </c>
      <c r="FQ35" s="69">
        <v>81064.039999999994</v>
      </c>
      <c r="FR35" s="69">
        <v>0</v>
      </c>
      <c r="FS35" s="69">
        <v>0</v>
      </c>
      <c r="FT35" s="69">
        <v>4403.66</v>
      </c>
      <c r="FU35" s="69">
        <v>0</v>
      </c>
      <c r="FV35" s="69">
        <v>0</v>
      </c>
      <c r="FW35" s="69">
        <v>4894267.82</v>
      </c>
      <c r="FX35" s="69">
        <v>238883.93</v>
      </c>
      <c r="FY35" s="69">
        <v>86541</v>
      </c>
      <c r="FZ35" s="69">
        <v>0</v>
      </c>
      <c r="GA35" s="69">
        <v>0</v>
      </c>
      <c r="GB35" s="69">
        <v>0</v>
      </c>
      <c r="GC35" s="69">
        <v>0</v>
      </c>
      <c r="GD35" s="69">
        <v>8000</v>
      </c>
      <c r="GE35" s="69">
        <v>18399.45</v>
      </c>
      <c r="GF35" s="69">
        <v>0</v>
      </c>
      <c r="GG35" s="69">
        <v>0</v>
      </c>
      <c r="GH35" s="69">
        <v>679</v>
      </c>
      <c r="GI35" s="69">
        <v>159533.07999999999</v>
      </c>
      <c r="GJ35" s="69">
        <v>14872.25</v>
      </c>
      <c r="GK35" s="69">
        <v>0</v>
      </c>
      <c r="GL35" s="69">
        <v>0</v>
      </c>
      <c r="GM35" s="69">
        <v>0</v>
      </c>
      <c r="GN35" s="69">
        <v>10197.41</v>
      </c>
      <c r="GO35" s="69">
        <v>0</v>
      </c>
      <c r="GP35" s="69">
        <v>0</v>
      </c>
      <c r="GQ35" s="69">
        <v>1672013.71</v>
      </c>
      <c r="GR35" s="69">
        <v>15281.67</v>
      </c>
    </row>
    <row r="36" spans="1:200" s="28" customFormat="1" ht="18" customHeight="1" x14ac:dyDescent="0.2">
      <c r="A36" s="64">
        <v>61008</v>
      </c>
      <c r="B36" s="65" t="s">
        <v>199</v>
      </c>
      <c r="C36" s="65" t="s">
        <v>510</v>
      </c>
      <c r="D36" s="66">
        <v>29.484697582812498</v>
      </c>
      <c r="E36" s="67" t="s">
        <v>196</v>
      </c>
      <c r="F36" s="68">
        <v>1372</v>
      </c>
      <c r="G36" s="69">
        <v>5387651.4699999997</v>
      </c>
      <c r="H36" s="69">
        <v>183228.84</v>
      </c>
      <c r="I36" s="69">
        <v>4277815.8499999996</v>
      </c>
      <c r="J36" s="69">
        <v>630223.66</v>
      </c>
      <c r="K36" s="69">
        <v>2802272.64</v>
      </c>
      <c r="L36" s="69">
        <v>0</v>
      </c>
      <c r="M36" s="69">
        <v>0</v>
      </c>
      <c r="N36" s="69">
        <v>0</v>
      </c>
      <c r="O36" s="69">
        <v>1571538.21</v>
      </c>
      <c r="P36" s="69">
        <v>0</v>
      </c>
      <c r="Q36" s="69">
        <v>0</v>
      </c>
      <c r="R36" s="69">
        <v>402915.72</v>
      </c>
      <c r="S36" s="70">
        <v>3930249</v>
      </c>
      <c r="T36" s="70">
        <v>0</v>
      </c>
      <c r="U36" s="70">
        <v>0</v>
      </c>
      <c r="V36" s="70">
        <v>0</v>
      </c>
      <c r="W36" s="70">
        <v>66198</v>
      </c>
      <c r="X36" s="69">
        <v>6197619.1300000008</v>
      </c>
      <c r="Y36" s="69">
        <v>0</v>
      </c>
      <c r="Z36" s="69">
        <v>0</v>
      </c>
      <c r="AA36" s="69">
        <v>213723.17</v>
      </c>
      <c r="AB36" s="69">
        <v>0</v>
      </c>
      <c r="AC36" s="69">
        <v>0</v>
      </c>
      <c r="AD36" s="69">
        <v>1255958.95</v>
      </c>
      <c r="AE36" s="69">
        <v>93237.04</v>
      </c>
      <c r="AF36" s="69">
        <v>0</v>
      </c>
      <c r="AG36" s="69">
        <v>961812.02</v>
      </c>
      <c r="AH36" s="69">
        <v>1028355.3400000001</v>
      </c>
      <c r="AI36" s="69">
        <v>203797.67</v>
      </c>
      <c r="AJ36" s="69">
        <v>0</v>
      </c>
      <c r="AK36" s="69">
        <v>1170091.5</v>
      </c>
      <c r="AL36" s="69">
        <v>490258.7</v>
      </c>
      <c r="AM36" s="69">
        <v>96131.39</v>
      </c>
      <c r="AN36" s="69">
        <v>0</v>
      </c>
      <c r="AO36" s="69">
        <v>0</v>
      </c>
      <c r="AP36" s="69">
        <v>0</v>
      </c>
      <c r="AQ36" s="69">
        <v>610983.15999999992</v>
      </c>
      <c r="AR36" s="69">
        <v>374265.11</v>
      </c>
      <c r="AS36" s="69">
        <v>0</v>
      </c>
      <c r="AT36" s="69">
        <v>18269.59</v>
      </c>
      <c r="AU36" s="69">
        <v>0</v>
      </c>
      <c r="AV36" s="69">
        <v>338660.25</v>
      </c>
      <c r="AW36" s="69">
        <v>86725.6</v>
      </c>
      <c r="AX36" s="69">
        <v>0</v>
      </c>
      <c r="AY36" s="69">
        <v>0</v>
      </c>
      <c r="AZ36" s="69">
        <v>0</v>
      </c>
      <c r="BA36" s="69">
        <v>171183.49</v>
      </c>
      <c r="BB36" s="69">
        <v>43547.91</v>
      </c>
      <c r="BC36" s="69">
        <v>292736.48</v>
      </c>
      <c r="BD36" s="69">
        <v>140303.24</v>
      </c>
      <c r="BE36" s="69">
        <v>0</v>
      </c>
      <c r="BF36" s="69">
        <v>0</v>
      </c>
      <c r="BG36" s="69">
        <v>0</v>
      </c>
      <c r="BH36" s="69">
        <v>0</v>
      </c>
      <c r="BI36" s="69">
        <v>0</v>
      </c>
      <c r="BJ36" s="69">
        <v>0</v>
      </c>
      <c r="BK36" s="69">
        <v>0</v>
      </c>
      <c r="BL36" s="69">
        <v>0</v>
      </c>
      <c r="BM36" s="69">
        <v>0</v>
      </c>
      <c r="BN36" s="69">
        <v>9256.4112945727356</v>
      </c>
      <c r="BO36" s="69">
        <v>3300336.06</v>
      </c>
      <c r="BP36" s="69">
        <v>2788378.71</v>
      </c>
      <c r="BQ36" s="69">
        <v>731917.83</v>
      </c>
      <c r="BR36" s="69"/>
      <c r="BS36" s="69">
        <v>0</v>
      </c>
      <c r="BT36" s="69">
        <v>1987709.31</v>
      </c>
      <c r="BU36" s="69">
        <v>0</v>
      </c>
      <c r="BV36" s="69">
        <v>1078765.3799999999</v>
      </c>
      <c r="BW36" s="69">
        <v>21500</v>
      </c>
      <c r="BX36" s="69">
        <v>1688450</v>
      </c>
      <c r="BY36" s="69">
        <v>0</v>
      </c>
      <c r="BZ36" s="69">
        <v>818711.3</v>
      </c>
      <c r="CA36" s="69">
        <v>15471.95</v>
      </c>
      <c r="CB36" s="71">
        <v>1.601</v>
      </c>
      <c r="CC36" s="71">
        <v>3.5830000000000002</v>
      </c>
      <c r="CD36" s="71">
        <v>7.4140000000000006</v>
      </c>
      <c r="CE36" s="71">
        <v>1.5</v>
      </c>
      <c r="CF36" s="71">
        <v>2.6589999999999998</v>
      </c>
      <c r="CG36" s="71">
        <v>1.8859999999999999</v>
      </c>
      <c r="CH36" s="85" t="s">
        <v>551</v>
      </c>
      <c r="CI36" s="70">
        <v>20443435</v>
      </c>
      <c r="CJ36" s="70">
        <v>735094777</v>
      </c>
      <c r="CK36" s="70">
        <v>317732512</v>
      </c>
      <c r="CL36" s="68">
        <v>160</v>
      </c>
      <c r="CM36" s="68">
        <v>1372</v>
      </c>
      <c r="CN36" s="68">
        <v>78</v>
      </c>
      <c r="CO36" s="66">
        <v>1375.5</v>
      </c>
      <c r="CP36" s="73">
        <v>4.5112781954887221E-3</v>
      </c>
      <c r="CQ36" s="74">
        <v>6.1953352769679303E-2</v>
      </c>
      <c r="CR36" s="75">
        <f>CL36/CM36</f>
        <v>0.11661807580174927</v>
      </c>
      <c r="CS36" s="76">
        <f>CM36/(DE36+DF36)</f>
        <v>15.03726435773784</v>
      </c>
      <c r="CT36" s="74">
        <f>(CW36+CX36)/(CZ36+DA36)</f>
        <v>0.94851575934611265</v>
      </c>
      <c r="CU36" s="77">
        <v>89</v>
      </c>
      <c r="CV36" s="78">
        <v>0</v>
      </c>
      <c r="CW36" s="78">
        <v>886.15499999999975</v>
      </c>
      <c r="CX36" s="78">
        <v>400.68399999999991</v>
      </c>
      <c r="CY36" s="78">
        <v>0</v>
      </c>
      <c r="CZ36" s="78">
        <v>930.4190000000001</v>
      </c>
      <c r="DA36" s="78">
        <v>426.26800000000003</v>
      </c>
      <c r="DB36" s="79">
        <v>53203.660675142477</v>
      </c>
      <c r="DC36" s="80">
        <v>13.311827956989248</v>
      </c>
      <c r="DD36" s="81">
        <v>0.35483870967741937</v>
      </c>
      <c r="DE36" s="82">
        <v>91.239999999999966</v>
      </c>
      <c r="DF36" s="82">
        <v>0</v>
      </c>
      <c r="DG36" s="83">
        <v>21.7</v>
      </c>
      <c r="DH36" s="83">
        <v>22.5</v>
      </c>
      <c r="DI36" s="83">
        <v>22.7</v>
      </c>
      <c r="DJ36" s="83">
        <v>22.8</v>
      </c>
      <c r="DK36" s="83">
        <v>22.5</v>
      </c>
      <c r="DL36" s="84">
        <v>66</v>
      </c>
      <c r="DM36" s="69">
        <v>5624192.0300000003</v>
      </c>
      <c r="DN36" s="69">
        <v>78114.289999999994</v>
      </c>
      <c r="DO36" s="69">
        <v>0</v>
      </c>
      <c r="DP36" s="69">
        <v>841885.76</v>
      </c>
      <c r="DQ36" s="69">
        <v>777340.62</v>
      </c>
      <c r="DR36" s="69">
        <v>148604.54</v>
      </c>
      <c r="DS36" s="69">
        <v>0</v>
      </c>
      <c r="DT36" s="69">
        <v>389869.03</v>
      </c>
      <c r="DU36" s="69">
        <v>0</v>
      </c>
      <c r="DV36" s="69">
        <v>32973.050000000003</v>
      </c>
      <c r="DW36" s="69">
        <v>9280.6</v>
      </c>
      <c r="DX36" s="69">
        <v>0</v>
      </c>
      <c r="DY36" s="69">
        <v>0</v>
      </c>
      <c r="DZ36" s="69">
        <v>308144.77</v>
      </c>
      <c r="EA36" s="69">
        <v>1385041.8999999997</v>
      </c>
      <c r="EB36" s="69">
        <v>12223.08</v>
      </c>
      <c r="EC36" s="69">
        <v>0</v>
      </c>
      <c r="ED36" s="69">
        <v>187840.34</v>
      </c>
      <c r="EE36" s="69">
        <v>172697.53</v>
      </c>
      <c r="EF36" s="69">
        <v>39812.21</v>
      </c>
      <c r="EG36" s="69">
        <v>0</v>
      </c>
      <c r="EH36" s="69">
        <v>86778.63</v>
      </c>
      <c r="EI36" s="69">
        <v>0</v>
      </c>
      <c r="EJ36" s="69">
        <v>5142.87</v>
      </c>
      <c r="EK36" s="69">
        <v>1266.8</v>
      </c>
      <c r="EL36" s="69">
        <v>0</v>
      </c>
      <c r="EM36" s="69">
        <v>0</v>
      </c>
      <c r="EN36" s="69">
        <v>39120.520000000004</v>
      </c>
      <c r="EO36" s="69">
        <v>257608.41</v>
      </c>
      <c r="EP36" s="69">
        <v>0</v>
      </c>
      <c r="EQ36" s="69">
        <v>0</v>
      </c>
      <c r="ER36" s="69">
        <v>141299.48000000001</v>
      </c>
      <c r="ES36" s="69">
        <v>55802.450000000004</v>
      </c>
      <c r="ET36" s="69">
        <v>10238.59</v>
      </c>
      <c r="EU36" s="69">
        <v>0</v>
      </c>
      <c r="EV36" s="69">
        <v>772659.87</v>
      </c>
      <c r="EW36" s="69">
        <v>576984.30000000005</v>
      </c>
      <c r="EX36" s="69">
        <v>824225.72999999986</v>
      </c>
      <c r="EY36" s="69">
        <v>0</v>
      </c>
      <c r="EZ36" s="69">
        <v>0</v>
      </c>
      <c r="FA36" s="69">
        <v>0</v>
      </c>
      <c r="FB36" s="69">
        <v>224143.86</v>
      </c>
      <c r="FC36" s="69">
        <v>405057.57999999996</v>
      </c>
      <c r="FD36" s="69">
        <v>2899.67</v>
      </c>
      <c r="FE36" s="69">
        <v>0</v>
      </c>
      <c r="FF36" s="69">
        <v>440531.75</v>
      </c>
      <c r="FG36" s="69">
        <v>5690.3799999999992</v>
      </c>
      <c r="FH36" s="69">
        <v>19799.28</v>
      </c>
      <c r="FI36" s="69">
        <v>0</v>
      </c>
      <c r="FJ36" s="69">
        <v>151833.57</v>
      </c>
      <c r="FK36" s="69">
        <v>0</v>
      </c>
      <c r="FL36" s="69">
        <v>19862.560000000001</v>
      </c>
      <c r="FM36" s="69">
        <v>0</v>
      </c>
      <c r="FN36" s="69">
        <v>0</v>
      </c>
      <c r="FO36" s="69">
        <v>0</v>
      </c>
      <c r="FP36" s="69">
        <v>75027.319999999992</v>
      </c>
      <c r="FQ36" s="69">
        <v>0</v>
      </c>
      <c r="FR36" s="69">
        <v>0</v>
      </c>
      <c r="FS36" s="69">
        <v>0</v>
      </c>
      <c r="FT36" s="69">
        <v>14637.96</v>
      </c>
      <c r="FU36" s="69">
        <v>0</v>
      </c>
      <c r="FV36" s="69">
        <v>0</v>
      </c>
      <c r="FW36" s="69">
        <v>0</v>
      </c>
      <c r="FX36" s="69">
        <v>89233.63</v>
      </c>
      <c r="FY36" s="69">
        <v>0</v>
      </c>
      <c r="FZ36" s="69">
        <v>0</v>
      </c>
      <c r="GA36" s="69">
        <v>0</v>
      </c>
      <c r="GB36" s="69">
        <v>0</v>
      </c>
      <c r="GC36" s="69">
        <v>0</v>
      </c>
      <c r="GD36" s="69">
        <v>0</v>
      </c>
      <c r="GE36" s="69">
        <v>325.88</v>
      </c>
      <c r="GF36" s="69">
        <v>0</v>
      </c>
      <c r="GG36" s="69">
        <v>0</v>
      </c>
      <c r="GH36" s="69">
        <v>2618.3200000000002</v>
      </c>
      <c r="GI36" s="69">
        <v>157127.59999999998</v>
      </c>
      <c r="GJ36" s="69">
        <v>3612.64</v>
      </c>
      <c r="GK36" s="69">
        <v>0</v>
      </c>
      <c r="GL36" s="69">
        <v>18377.02</v>
      </c>
      <c r="GM36" s="69">
        <v>0</v>
      </c>
      <c r="GN36" s="69">
        <v>32638.48</v>
      </c>
      <c r="GO36" s="69">
        <v>0</v>
      </c>
      <c r="GP36" s="69">
        <v>0</v>
      </c>
      <c r="GQ36" s="69">
        <v>1859633.49</v>
      </c>
      <c r="GR36" s="69">
        <v>8094.6</v>
      </c>
    </row>
    <row r="37" spans="1:200" s="28" customFormat="1" ht="18" customHeight="1" x14ac:dyDescent="0.2">
      <c r="A37" s="64">
        <v>38002</v>
      </c>
      <c r="B37" s="65" t="s">
        <v>114</v>
      </c>
      <c r="C37" s="65" t="s">
        <v>454</v>
      </c>
      <c r="D37" s="66">
        <v>311.85285835781252</v>
      </c>
      <c r="E37" s="67" t="s">
        <v>113</v>
      </c>
      <c r="F37" s="68">
        <v>297</v>
      </c>
      <c r="G37" s="69">
        <v>1444076.42</v>
      </c>
      <c r="H37" s="69">
        <v>21617.63</v>
      </c>
      <c r="I37" s="69">
        <v>1040398.33</v>
      </c>
      <c r="J37" s="69">
        <v>172598.38</v>
      </c>
      <c r="K37" s="69">
        <v>992537.77</v>
      </c>
      <c r="L37" s="69">
        <v>1818.99</v>
      </c>
      <c r="M37" s="69">
        <v>0</v>
      </c>
      <c r="N37" s="69">
        <v>191603.74</v>
      </c>
      <c r="O37" s="69">
        <v>523139.96</v>
      </c>
      <c r="P37" s="69">
        <v>1004.57</v>
      </c>
      <c r="Q37" s="69">
        <v>0</v>
      </c>
      <c r="R37" s="69">
        <v>0</v>
      </c>
      <c r="S37" s="70">
        <v>988299</v>
      </c>
      <c r="T37" s="70">
        <v>0</v>
      </c>
      <c r="U37" s="70">
        <v>0</v>
      </c>
      <c r="V37" s="70">
        <v>0</v>
      </c>
      <c r="W37" s="70">
        <v>63439</v>
      </c>
      <c r="X37" s="69">
        <v>1633058.26</v>
      </c>
      <c r="Y37" s="69">
        <v>32337.71</v>
      </c>
      <c r="Z37" s="69">
        <v>0</v>
      </c>
      <c r="AA37" s="69">
        <v>64348.1</v>
      </c>
      <c r="AB37" s="69">
        <v>0</v>
      </c>
      <c r="AC37" s="69">
        <v>0</v>
      </c>
      <c r="AD37" s="69">
        <v>426768.52</v>
      </c>
      <c r="AE37" s="69">
        <v>13235.43</v>
      </c>
      <c r="AF37" s="69">
        <v>0</v>
      </c>
      <c r="AG37" s="69">
        <v>196505.77</v>
      </c>
      <c r="AH37" s="69">
        <v>328480.42</v>
      </c>
      <c r="AI37" s="69">
        <v>123415.09</v>
      </c>
      <c r="AJ37" s="69">
        <v>0</v>
      </c>
      <c r="AK37" s="69">
        <v>459688.99</v>
      </c>
      <c r="AL37" s="69">
        <v>146589.91</v>
      </c>
      <c r="AM37" s="69">
        <v>19606.28</v>
      </c>
      <c r="AN37" s="69">
        <v>0</v>
      </c>
      <c r="AO37" s="69">
        <v>326.19</v>
      </c>
      <c r="AP37" s="69">
        <v>0</v>
      </c>
      <c r="AQ37" s="69">
        <v>208370.18</v>
      </c>
      <c r="AR37" s="69">
        <v>65225.38</v>
      </c>
      <c r="AS37" s="69">
        <v>21955.599999999999</v>
      </c>
      <c r="AT37" s="69">
        <v>715.2</v>
      </c>
      <c r="AU37" s="69">
        <v>188350.61</v>
      </c>
      <c r="AV37" s="69">
        <v>121452.53</v>
      </c>
      <c r="AW37" s="69">
        <v>112125</v>
      </c>
      <c r="AX37" s="69">
        <v>0</v>
      </c>
      <c r="AY37" s="69">
        <v>0</v>
      </c>
      <c r="AZ37" s="69">
        <v>0</v>
      </c>
      <c r="BA37" s="69">
        <v>25820</v>
      </c>
      <c r="BB37" s="69">
        <v>42322.6</v>
      </c>
      <c r="BC37" s="69">
        <v>31626.47</v>
      </c>
      <c r="BD37" s="69">
        <v>79718.149999999994</v>
      </c>
      <c r="BE37" s="69">
        <v>0</v>
      </c>
      <c r="BF37" s="69">
        <v>0</v>
      </c>
      <c r="BG37" s="69">
        <v>0</v>
      </c>
      <c r="BH37" s="69">
        <v>0</v>
      </c>
      <c r="BI37" s="69">
        <v>463.72</v>
      </c>
      <c r="BJ37" s="69">
        <v>0</v>
      </c>
      <c r="BK37" s="69">
        <v>0</v>
      </c>
      <c r="BL37" s="69">
        <v>0</v>
      </c>
      <c r="BM37" s="69">
        <v>0</v>
      </c>
      <c r="BN37" s="69">
        <v>12923.784684678234</v>
      </c>
      <c r="BO37" s="69">
        <v>1531716.49</v>
      </c>
      <c r="BP37" s="69">
        <v>1536958.29</v>
      </c>
      <c r="BQ37" s="69">
        <v>389178.59</v>
      </c>
      <c r="BR37" s="69"/>
      <c r="BS37" s="69">
        <v>0</v>
      </c>
      <c r="BT37" s="69">
        <v>0</v>
      </c>
      <c r="BU37" s="69">
        <v>0</v>
      </c>
      <c r="BV37" s="69">
        <v>246956.68</v>
      </c>
      <c r="BW37" s="69">
        <v>3750</v>
      </c>
      <c r="BX37" s="69">
        <v>0</v>
      </c>
      <c r="BY37" s="69">
        <v>0</v>
      </c>
      <c r="BZ37" s="69">
        <v>245082.08</v>
      </c>
      <c r="CA37" s="69">
        <v>3896.87</v>
      </c>
      <c r="CB37" s="71">
        <v>1.661</v>
      </c>
      <c r="CC37" s="71">
        <v>3.7170000000000001</v>
      </c>
      <c r="CD37" s="71">
        <v>7.6920000000000002</v>
      </c>
      <c r="CE37" s="71">
        <v>1</v>
      </c>
      <c r="CF37" s="71">
        <v>2.0019999999999998</v>
      </c>
      <c r="CG37" s="71">
        <v>0</v>
      </c>
      <c r="CH37" s="85" t="s">
        <v>551</v>
      </c>
      <c r="CI37" s="70">
        <v>357474125</v>
      </c>
      <c r="CJ37" s="70">
        <v>70872367</v>
      </c>
      <c r="CK37" s="70">
        <v>61007889</v>
      </c>
      <c r="CL37" s="68">
        <v>45</v>
      </c>
      <c r="CM37" s="68">
        <v>311</v>
      </c>
      <c r="CN37" s="68">
        <v>40</v>
      </c>
      <c r="CO37" s="66">
        <v>298.26</v>
      </c>
      <c r="CP37" s="73">
        <v>1.5384615384615385E-2</v>
      </c>
      <c r="CQ37" s="74">
        <v>9.0909090909090912E-2</v>
      </c>
      <c r="CR37" s="75">
        <f>CL37/CM37</f>
        <v>0.14469453376205788</v>
      </c>
      <c r="CS37" s="76">
        <f>CM37/(DE37+DF37)</f>
        <v>12.505026135906718</v>
      </c>
      <c r="CT37" s="74">
        <f>(CW37+CX37)/(CZ37+DA37)</f>
        <v>0.94462982721212174</v>
      </c>
      <c r="CU37" s="77">
        <v>19</v>
      </c>
      <c r="CV37" s="78">
        <v>13.201834862385319</v>
      </c>
      <c r="CW37" s="78">
        <v>201.92500000000004</v>
      </c>
      <c r="CX37" s="78">
        <v>61.911999999999999</v>
      </c>
      <c r="CY37" s="78">
        <v>14.238532110091743</v>
      </c>
      <c r="CZ37" s="78">
        <v>213.33500000000004</v>
      </c>
      <c r="DA37" s="78">
        <v>65.966999999999985</v>
      </c>
      <c r="DB37" s="79">
        <v>47401.889827100953</v>
      </c>
      <c r="DC37" s="80">
        <v>17.185185185185187</v>
      </c>
      <c r="DD37" s="81">
        <v>0.1111111111111111</v>
      </c>
      <c r="DE37" s="82">
        <v>24.869999999999994</v>
      </c>
      <c r="DF37" s="82">
        <v>0</v>
      </c>
      <c r="DG37" s="83">
        <v>17.600000000000001</v>
      </c>
      <c r="DH37" s="83">
        <v>18.399999999999999</v>
      </c>
      <c r="DI37" s="83">
        <v>19.899999999999999</v>
      </c>
      <c r="DJ37" s="83">
        <v>19.600000000000001</v>
      </c>
      <c r="DK37" s="83">
        <v>19</v>
      </c>
      <c r="DL37" s="84">
        <v>18</v>
      </c>
      <c r="DM37" s="69">
        <v>1459812.43</v>
      </c>
      <c r="DN37" s="69">
        <v>28444.34</v>
      </c>
      <c r="DO37" s="69">
        <v>0</v>
      </c>
      <c r="DP37" s="69">
        <v>125726.98999999999</v>
      </c>
      <c r="DQ37" s="69">
        <v>238814.16000000003</v>
      </c>
      <c r="DR37" s="69">
        <v>73300.73</v>
      </c>
      <c r="DS37" s="69">
        <v>0</v>
      </c>
      <c r="DT37" s="69">
        <v>143141.73000000001</v>
      </c>
      <c r="DU37" s="69">
        <v>62732.17</v>
      </c>
      <c r="DV37" s="69">
        <v>67393.38</v>
      </c>
      <c r="DW37" s="69">
        <v>2800</v>
      </c>
      <c r="DX37" s="69">
        <v>0</v>
      </c>
      <c r="DY37" s="69">
        <v>0</v>
      </c>
      <c r="DZ37" s="69">
        <v>111283.52</v>
      </c>
      <c r="EA37" s="69">
        <v>521206.73999999993</v>
      </c>
      <c r="EB37" s="69">
        <v>3773.84</v>
      </c>
      <c r="EC37" s="69">
        <v>0</v>
      </c>
      <c r="ED37" s="69">
        <v>40772.75</v>
      </c>
      <c r="EE37" s="69">
        <v>82570.010000000009</v>
      </c>
      <c r="EF37" s="69">
        <v>36902.339999999997</v>
      </c>
      <c r="EG37" s="69">
        <v>0</v>
      </c>
      <c r="EH37" s="69">
        <v>51749.16</v>
      </c>
      <c r="EI37" s="69">
        <v>8322.8700000000008</v>
      </c>
      <c r="EJ37" s="69">
        <v>42010.239999999998</v>
      </c>
      <c r="EK37" s="69">
        <v>214.2</v>
      </c>
      <c r="EL37" s="69">
        <v>0</v>
      </c>
      <c r="EM37" s="69">
        <v>0</v>
      </c>
      <c r="EN37" s="69">
        <v>24086.78</v>
      </c>
      <c r="EO37" s="69">
        <v>41879.21</v>
      </c>
      <c r="EP37" s="69">
        <v>13235.43</v>
      </c>
      <c r="EQ37" s="69">
        <v>0</v>
      </c>
      <c r="ER37" s="69">
        <v>51382.719999999994</v>
      </c>
      <c r="ES37" s="69">
        <v>50137.48</v>
      </c>
      <c r="ET37" s="69">
        <v>10317</v>
      </c>
      <c r="EU37" s="69">
        <v>167825</v>
      </c>
      <c r="EV37" s="69">
        <v>180450.2</v>
      </c>
      <c r="EW37" s="69">
        <v>25689.61</v>
      </c>
      <c r="EX37" s="69">
        <v>1396.5</v>
      </c>
      <c r="EY37" s="69">
        <v>830.25</v>
      </c>
      <c r="EZ37" s="69">
        <v>0</v>
      </c>
      <c r="FA37" s="69">
        <v>0</v>
      </c>
      <c r="FB37" s="69">
        <v>61348.28</v>
      </c>
      <c r="FC37" s="69">
        <v>48253.64</v>
      </c>
      <c r="FD37" s="69">
        <v>119.53</v>
      </c>
      <c r="FE37" s="69">
        <v>0</v>
      </c>
      <c r="FF37" s="69">
        <v>33719.68</v>
      </c>
      <c r="FG37" s="69">
        <v>15671.67</v>
      </c>
      <c r="FH37" s="69">
        <v>2918.22</v>
      </c>
      <c r="FI37" s="69">
        <v>0</v>
      </c>
      <c r="FJ37" s="69">
        <v>36615.9</v>
      </c>
      <c r="FK37" s="69">
        <v>36522.879999999997</v>
      </c>
      <c r="FL37" s="69">
        <v>153528.85</v>
      </c>
      <c r="FM37" s="69">
        <v>52.42</v>
      </c>
      <c r="FN37" s="69">
        <v>0</v>
      </c>
      <c r="FO37" s="69">
        <v>0</v>
      </c>
      <c r="FP37" s="69">
        <v>24199.599999999999</v>
      </c>
      <c r="FQ37" s="69">
        <v>53022.86</v>
      </c>
      <c r="FR37" s="69">
        <v>0</v>
      </c>
      <c r="FS37" s="69">
        <v>0</v>
      </c>
      <c r="FT37" s="69">
        <v>37047.22</v>
      </c>
      <c r="FU37" s="69">
        <v>20386.849999999999</v>
      </c>
      <c r="FV37" s="69">
        <v>0</v>
      </c>
      <c r="FW37" s="69">
        <v>20525.61</v>
      </c>
      <c r="FX37" s="69">
        <v>121452.53</v>
      </c>
      <c r="FY37" s="69">
        <v>112125</v>
      </c>
      <c r="FZ37" s="69">
        <v>0</v>
      </c>
      <c r="GA37" s="69">
        <v>0</v>
      </c>
      <c r="GB37" s="69">
        <v>0</v>
      </c>
      <c r="GC37" s="69">
        <v>0</v>
      </c>
      <c r="GD37" s="69">
        <v>27322.6</v>
      </c>
      <c r="GE37" s="69">
        <v>0</v>
      </c>
      <c r="GF37" s="69">
        <v>0</v>
      </c>
      <c r="GG37" s="69">
        <v>0</v>
      </c>
      <c r="GH37" s="69">
        <v>4708.26</v>
      </c>
      <c r="GI37" s="69">
        <v>22574</v>
      </c>
      <c r="GJ37" s="69">
        <v>692</v>
      </c>
      <c r="GK37" s="69">
        <v>0</v>
      </c>
      <c r="GL37" s="69">
        <v>47732</v>
      </c>
      <c r="GM37" s="69">
        <v>13322.38</v>
      </c>
      <c r="GN37" s="69">
        <v>823.11</v>
      </c>
      <c r="GO37" s="69">
        <v>0</v>
      </c>
      <c r="GP37" s="69">
        <v>326.19</v>
      </c>
      <c r="GQ37" s="69">
        <v>25820</v>
      </c>
      <c r="GR37" s="69">
        <v>2452</v>
      </c>
    </row>
    <row r="38" spans="1:200" s="28" customFormat="1" ht="18" customHeight="1" x14ac:dyDescent="0.2">
      <c r="A38" s="64">
        <v>49003</v>
      </c>
      <c r="B38" s="65" t="s">
        <v>151</v>
      </c>
      <c r="C38" s="65" t="s">
        <v>477</v>
      </c>
      <c r="D38" s="66">
        <v>168.20165878906249</v>
      </c>
      <c r="E38" s="67" t="s">
        <v>149</v>
      </c>
      <c r="F38" s="68">
        <v>985</v>
      </c>
      <c r="G38" s="69">
        <v>2556198.7400000002</v>
      </c>
      <c r="H38" s="69">
        <v>37242.15</v>
      </c>
      <c r="I38" s="69">
        <v>3920469.71</v>
      </c>
      <c r="J38" s="69">
        <v>553433.87</v>
      </c>
      <c r="K38" s="69">
        <v>2138294.96</v>
      </c>
      <c r="L38" s="69">
        <v>0</v>
      </c>
      <c r="M38" s="69">
        <v>8235.7199999999993</v>
      </c>
      <c r="N38" s="69">
        <v>241076.67</v>
      </c>
      <c r="O38" s="69">
        <v>1243973.68</v>
      </c>
      <c r="P38" s="69">
        <v>0</v>
      </c>
      <c r="Q38" s="69">
        <v>12173</v>
      </c>
      <c r="R38" s="69">
        <v>336116</v>
      </c>
      <c r="S38" s="70">
        <v>3611029</v>
      </c>
      <c r="T38" s="70">
        <v>0</v>
      </c>
      <c r="U38" s="70">
        <v>12173</v>
      </c>
      <c r="V38" s="70">
        <v>0</v>
      </c>
      <c r="W38" s="70">
        <v>58951</v>
      </c>
      <c r="X38" s="69">
        <v>4256013.1900000004</v>
      </c>
      <c r="Y38" s="69">
        <v>0</v>
      </c>
      <c r="Z38" s="69">
        <v>0</v>
      </c>
      <c r="AA38" s="69">
        <v>327243.42</v>
      </c>
      <c r="AB38" s="69">
        <v>0</v>
      </c>
      <c r="AC38" s="69">
        <v>0</v>
      </c>
      <c r="AD38" s="69">
        <v>869391.17999999993</v>
      </c>
      <c r="AE38" s="69">
        <v>53268.160000000003</v>
      </c>
      <c r="AF38" s="69">
        <v>0</v>
      </c>
      <c r="AG38" s="69">
        <v>637924.31000000006</v>
      </c>
      <c r="AH38" s="69">
        <v>700778.41999999993</v>
      </c>
      <c r="AI38" s="69">
        <v>138957.16</v>
      </c>
      <c r="AJ38" s="69">
        <v>0</v>
      </c>
      <c r="AK38" s="69">
        <v>1053182.77</v>
      </c>
      <c r="AL38" s="69">
        <v>389452.33</v>
      </c>
      <c r="AM38" s="69">
        <v>16287.189999999999</v>
      </c>
      <c r="AN38" s="69">
        <v>0</v>
      </c>
      <c r="AO38" s="69">
        <v>10544.63</v>
      </c>
      <c r="AP38" s="69">
        <v>0</v>
      </c>
      <c r="AQ38" s="69">
        <v>397239.95</v>
      </c>
      <c r="AR38" s="69">
        <v>96650.29</v>
      </c>
      <c r="AS38" s="69">
        <v>389.94</v>
      </c>
      <c r="AT38" s="69">
        <v>6480</v>
      </c>
      <c r="AU38" s="69">
        <v>754153.4</v>
      </c>
      <c r="AV38" s="69">
        <v>1032</v>
      </c>
      <c r="AW38" s="69">
        <v>191987.11</v>
      </c>
      <c r="AX38" s="69">
        <v>0</v>
      </c>
      <c r="AY38" s="69">
        <v>0</v>
      </c>
      <c r="AZ38" s="69">
        <v>0</v>
      </c>
      <c r="BA38" s="69">
        <v>666530.63</v>
      </c>
      <c r="BB38" s="69">
        <v>70735.649999999994</v>
      </c>
      <c r="BC38" s="69">
        <v>326521.96000000002</v>
      </c>
      <c r="BD38" s="69">
        <v>116919.39</v>
      </c>
      <c r="BE38" s="69">
        <v>0</v>
      </c>
      <c r="BF38" s="69">
        <v>0</v>
      </c>
      <c r="BG38" s="69">
        <v>0</v>
      </c>
      <c r="BH38" s="69">
        <v>107893.58</v>
      </c>
      <c r="BI38" s="69">
        <v>0</v>
      </c>
      <c r="BJ38" s="69">
        <v>0</v>
      </c>
      <c r="BK38" s="69">
        <v>0</v>
      </c>
      <c r="BL38" s="69">
        <v>0</v>
      </c>
      <c r="BM38" s="69">
        <v>0</v>
      </c>
      <c r="BN38" s="69">
        <v>9121.5675727196503</v>
      </c>
      <c r="BO38" s="69">
        <v>1334283.1800000002</v>
      </c>
      <c r="BP38" s="69">
        <v>3482310.48</v>
      </c>
      <c r="BQ38" s="69">
        <v>256588.39</v>
      </c>
      <c r="BR38" s="69"/>
      <c r="BS38" s="69">
        <v>0</v>
      </c>
      <c r="BT38" s="69">
        <v>706886.29999999993</v>
      </c>
      <c r="BU38" s="69">
        <v>0</v>
      </c>
      <c r="BV38" s="69">
        <v>904966.72</v>
      </c>
      <c r="BW38" s="69">
        <v>427812.27</v>
      </c>
      <c r="BX38" s="69">
        <v>685325</v>
      </c>
      <c r="BY38" s="69">
        <v>0</v>
      </c>
      <c r="BZ38" s="69">
        <v>776553.65</v>
      </c>
      <c r="CA38" s="69">
        <v>312468.26</v>
      </c>
      <c r="CB38" s="71">
        <v>1.409</v>
      </c>
      <c r="CC38" s="71">
        <v>3.153</v>
      </c>
      <c r="CD38" s="71">
        <v>6.5250000000000004</v>
      </c>
      <c r="CE38" s="71">
        <v>1.67</v>
      </c>
      <c r="CF38" s="71">
        <v>2.9159999999999999</v>
      </c>
      <c r="CG38" s="71">
        <v>0.96699999999999997</v>
      </c>
      <c r="CH38" s="72"/>
      <c r="CI38" s="70">
        <v>249711699</v>
      </c>
      <c r="CJ38" s="70">
        <v>362376190</v>
      </c>
      <c r="CK38" s="70">
        <v>99249109</v>
      </c>
      <c r="CL38" s="68">
        <v>153</v>
      </c>
      <c r="CM38" s="68">
        <v>985</v>
      </c>
      <c r="CN38" s="68">
        <v>100</v>
      </c>
      <c r="CO38" s="66">
        <v>988.38</v>
      </c>
      <c r="CP38" s="73">
        <v>0</v>
      </c>
      <c r="CQ38" s="74">
        <v>9.0355329949238575E-2</v>
      </c>
      <c r="CR38" s="75">
        <f>CL38/CM38</f>
        <v>0.15532994923857868</v>
      </c>
      <c r="CS38" s="76">
        <f>CM38/(DE38+DF38)</f>
        <v>14.138079517726426</v>
      </c>
      <c r="CT38" s="74">
        <f>(CW38+CX38)/(CZ38+DA38)</f>
        <v>0.94771648082221094</v>
      </c>
      <c r="CU38" s="77">
        <v>71</v>
      </c>
      <c r="CV38" s="78">
        <v>0</v>
      </c>
      <c r="CW38" s="78">
        <v>659.125</v>
      </c>
      <c r="CX38" s="78">
        <v>275.53100000000001</v>
      </c>
      <c r="CY38" s="78">
        <v>0</v>
      </c>
      <c r="CZ38" s="78">
        <v>691.18499999999995</v>
      </c>
      <c r="DA38" s="78">
        <v>295.03399999999999</v>
      </c>
      <c r="DB38" s="79">
        <v>46882.187483852453</v>
      </c>
      <c r="DC38" s="80">
        <v>12.169014084507042</v>
      </c>
      <c r="DD38" s="81">
        <v>0.23943661971830985</v>
      </c>
      <c r="DE38" s="82">
        <v>69.669999999999987</v>
      </c>
      <c r="DF38" s="82">
        <v>0</v>
      </c>
      <c r="DG38" s="83">
        <v>20.3</v>
      </c>
      <c r="DH38" s="83">
        <v>20.5</v>
      </c>
      <c r="DI38" s="83">
        <v>21.4</v>
      </c>
      <c r="DJ38" s="83">
        <v>21.1</v>
      </c>
      <c r="DK38" s="83">
        <v>20.9</v>
      </c>
      <c r="DL38" s="84">
        <v>59</v>
      </c>
      <c r="DM38" s="69">
        <v>3896588.8699999996</v>
      </c>
      <c r="DN38" s="69">
        <v>39588.53</v>
      </c>
      <c r="DO38" s="69">
        <v>0</v>
      </c>
      <c r="DP38" s="69">
        <v>558781.52</v>
      </c>
      <c r="DQ38" s="69">
        <v>577676.66</v>
      </c>
      <c r="DR38" s="69">
        <v>104157.88</v>
      </c>
      <c r="DS38" s="69">
        <v>0</v>
      </c>
      <c r="DT38" s="69">
        <v>304689.8</v>
      </c>
      <c r="DU38" s="69">
        <v>20464.09</v>
      </c>
      <c r="DV38" s="69">
        <v>17681.740000000002</v>
      </c>
      <c r="DW38" s="69">
        <v>214530.58</v>
      </c>
      <c r="DX38" s="69">
        <v>10000</v>
      </c>
      <c r="DY38" s="69">
        <v>0</v>
      </c>
      <c r="DZ38" s="69">
        <v>239342.9</v>
      </c>
      <c r="EA38" s="69">
        <v>988394.7100000002</v>
      </c>
      <c r="EB38" s="69">
        <v>12760.98</v>
      </c>
      <c r="EC38" s="69">
        <v>0</v>
      </c>
      <c r="ED38" s="69">
        <v>144684.47</v>
      </c>
      <c r="EE38" s="69">
        <v>164186.42000000001</v>
      </c>
      <c r="EF38" s="69">
        <v>25094.74</v>
      </c>
      <c r="EG38" s="69">
        <v>0</v>
      </c>
      <c r="EH38" s="69">
        <v>84048.79</v>
      </c>
      <c r="EI38" s="69">
        <v>3028.26</v>
      </c>
      <c r="EJ38" s="69">
        <v>2564.42</v>
      </c>
      <c r="EK38" s="69">
        <v>32846.049999999996</v>
      </c>
      <c r="EL38" s="69">
        <v>0</v>
      </c>
      <c r="EM38" s="69">
        <v>0</v>
      </c>
      <c r="EN38" s="69">
        <v>34923.49</v>
      </c>
      <c r="EO38" s="69">
        <v>50830.11</v>
      </c>
      <c r="EP38" s="69">
        <v>0</v>
      </c>
      <c r="EQ38" s="69">
        <v>0</v>
      </c>
      <c r="ER38" s="69">
        <v>247927.75</v>
      </c>
      <c r="ES38" s="69">
        <v>45958.3</v>
      </c>
      <c r="ET38" s="69">
        <v>4365.24</v>
      </c>
      <c r="EU38" s="69">
        <v>39543.1</v>
      </c>
      <c r="EV38" s="69">
        <v>514039.71</v>
      </c>
      <c r="EW38" s="69">
        <v>560679.72</v>
      </c>
      <c r="EX38" s="69">
        <v>680406.37</v>
      </c>
      <c r="EY38" s="69">
        <v>37214.06</v>
      </c>
      <c r="EZ38" s="69">
        <v>0</v>
      </c>
      <c r="FA38" s="69">
        <v>0</v>
      </c>
      <c r="FB38" s="69">
        <v>87997.31</v>
      </c>
      <c r="FC38" s="69">
        <v>516834.10000000003</v>
      </c>
      <c r="FD38" s="69">
        <v>918.65</v>
      </c>
      <c r="FE38" s="69">
        <v>0</v>
      </c>
      <c r="FF38" s="69">
        <v>82375.63</v>
      </c>
      <c r="FG38" s="69">
        <v>3476.0199999999995</v>
      </c>
      <c r="FH38" s="69">
        <v>7762.8</v>
      </c>
      <c r="FI38" s="69">
        <v>9776.7000000000007</v>
      </c>
      <c r="FJ38" s="69">
        <v>75967.75</v>
      </c>
      <c r="FK38" s="69">
        <v>3168.69</v>
      </c>
      <c r="FL38" s="69">
        <v>81080.639999999999</v>
      </c>
      <c r="FM38" s="69">
        <v>24877.570000000003</v>
      </c>
      <c r="FN38" s="69">
        <v>0</v>
      </c>
      <c r="FO38" s="69">
        <v>0</v>
      </c>
      <c r="FP38" s="69">
        <v>100438.88</v>
      </c>
      <c r="FQ38" s="69">
        <v>0</v>
      </c>
      <c r="FR38" s="69">
        <v>0</v>
      </c>
      <c r="FS38" s="69">
        <v>0</v>
      </c>
      <c r="FT38" s="69">
        <v>27093.85</v>
      </c>
      <c r="FU38" s="69">
        <v>0</v>
      </c>
      <c r="FV38" s="69">
        <v>0</v>
      </c>
      <c r="FW38" s="69">
        <v>704833.6</v>
      </c>
      <c r="FX38" s="69">
        <v>0</v>
      </c>
      <c r="FY38" s="69">
        <v>99950</v>
      </c>
      <c r="FZ38" s="69">
        <v>0</v>
      </c>
      <c r="GA38" s="69">
        <v>0</v>
      </c>
      <c r="GB38" s="69">
        <v>0</v>
      </c>
      <c r="GC38" s="69">
        <v>0</v>
      </c>
      <c r="GD38" s="69">
        <v>2000</v>
      </c>
      <c r="GE38" s="69">
        <v>0</v>
      </c>
      <c r="GF38" s="69">
        <v>0</v>
      </c>
      <c r="GG38" s="69">
        <v>0</v>
      </c>
      <c r="GH38" s="69">
        <v>233.34</v>
      </c>
      <c r="GI38" s="69">
        <v>26790.35</v>
      </c>
      <c r="GJ38" s="69">
        <v>4056.5</v>
      </c>
      <c r="GK38" s="69">
        <v>0</v>
      </c>
      <c r="GL38" s="69">
        <v>75468.72</v>
      </c>
      <c r="GM38" s="69">
        <v>2042.26</v>
      </c>
      <c r="GN38" s="69">
        <v>11107.67</v>
      </c>
      <c r="GO38" s="69">
        <v>3000</v>
      </c>
      <c r="GP38" s="69">
        <v>544.63</v>
      </c>
      <c r="GQ38" s="69">
        <v>1351855.63</v>
      </c>
      <c r="GR38" s="69">
        <v>3273.02</v>
      </c>
    </row>
    <row r="39" spans="1:200" s="28" customFormat="1" ht="18" customHeight="1" x14ac:dyDescent="0.2">
      <c r="A39" s="64">
        <v>5006</v>
      </c>
      <c r="B39" s="65" t="s">
        <v>17</v>
      </c>
      <c r="C39" s="65" t="s">
        <v>402</v>
      </c>
      <c r="D39" s="66">
        <v>251.09596856562501</v>
      </c>
      <c r="E39" s="67" t="s">
        <v>14</v>
      </c>
      <c r="F39" s="68">
        <v>391</v>
      </c>
      <c r="G39" s="69">
        <v>1618314.64</v>
      </c>
      <c r="H39" s="69">
        <v>30779.01</v>
      </c>
      <c r="I39" s="69">
        <v>1770887.42</v>
      </c>
      <c r="J39" s="69">
        <v>154404</v>
      </c>
      <c r="K39" s="69">
        <v>1474086.46</v>
      </c>
      <c r="L39" s="69">
        <v>0</v>
      </c>
      <c r="M39" s="69">
        <v>1325.52</v>
      </c>
      <c r="N39" s="69">
        <v>203761</v>
      </c>
      <c r="O39" s="69">
        <v>677787.75</v>
      </c>
      <c r="P39" s="69">
        <v>0</v>
      </c>
      <c r="Q39" s="69">
        <v>0</v>
      </c>
      <c r="R39" s="69">
        <v>0</v>
      </c>
      <c r="S39" s="70">
        <v>1014217</v>
      </c>
      <c r="T39" s="70">
        <v>0</v>
      </c>
      <c r="U39" s="70">
        <v>0</v>
      </c>
      <c r="V39" s="70">
        <v>0</v>
      </c>
      <c r="W39" s="70">
        <v>60197</v>
      </c>
      <c r="X39" s="69">
        <v>1748678.69</v>
      </c>
      <c r="Y39" s="69">
        <v>0</v>
      </c>
      <c r="Z39" s="69">
        <v>0</v>
      </c>
      <c r="AA39" s="69">
        <v>231235.46000000002</v>
      </c>
      <c r="AB39" s="69">
        <v>0</v>
      </c>
      <c r="AC39" s="69">
        <v>0</v>
      </c>
      <c r="AD39" s="69">
        <v>517448.4</v>
      </c>
      <c r="AE39" s="69">
        <v>9101.75</v>
      </c>
      <c r="AF39" s="69">
        <v>0</v>
      </c>
      <c r="AG39" s="69">
        <v>276411.25</v>
      </c>
      <c r="AH39" s="69">
        <v>249946.25999999998</v>
      </c>
      <c r="AI39" s="69">
        <v>100248.57</v>
      </c>
      <c r="AJ39" s="69">
        <v>0</v>
      </c>
      <c r="AK39" s="69">
        <v>575745.91</v>
      </c>
      <c r="AL39" s="69">
        <v>271737.5</v>
      </c>
      <c r="AM39" s="69">
        <v>0</v>
      </c>
      <c r="AN39" s="69">
        <v>0</v>
      </c>
      <c r="AO39" s="69">
        <v>0</v>
      </c>
      <c r="AP39" s="69">
        <v>0</v>
      </c>
      <c r="AQ39" s="69">
        <v>134149.58000000002</v>
      </c>
      <c r="AR39" s="69">
        <v>23978.71</v>
      </c>
      <c r="AS39" s="69">
        <v>3324</v>
      </c>
      <c r="AT39" s="69">
        <v>8104</v>
      </c>
      <c r="AU39" s="69">
        <v>297781.09000000003</v>
      </c>
      <c r="AV39" s="69">
        <v>25931.82</v>
      </c>
      <c r="AW39" s="69">
        <v>0</v>
      </c>
      <c r="AX39" s="69">
        <v>1704.4</v>
      </c>
      <c r="AY39" s="69">
        <v>0</v>
      </c>
      <c r="AZ39" s="69">
        <v>0</v>
      </c>
      <c r="BA39" s="69">
        <v>223847.92</v>
      </c>
      <c r="BB39" s="69">
        <v>81067.360000000001</v>
      </c>
      <c r="BC39" s="69">
        <v>51650.96</v>
      </c>
      <c r="BD39" s="69">
        <v>29076.85</v>
      </c>
      <c r="BE39" s="69">
        <v>0</v>
      </c>
      <c r="BF39" s="69">
        <v>0</v>
      </c>
      <c r="BG39" s="69">
        <v>0</v>
      </c>
      <c r="BH39" s="69">
        <v>2162.16</v>
      </c>
      <c r="BI39" s="69">
        <v>0</v>
      </c>
      <c r="BJ39" s="69">
        <v>0</v>
      </c>
      <c r="BK39" s="69">
        <v>0</v>
      </c>
      <c r="BL39" s="69">
        <v>0</v>
      </c>
      <c r="BM39" s="69">
        <v>0</v>
      </c>
      <c r="BN39" s="69">
        <v>10437.648428313247</v>
      </c>
      <c r="BO39" s="69">
        <v>1989549.24</v>
      </c>
      <c r="BP39" s="69">
        <v>1265071.3400000001</v>
      </c>
      <c r="BQ39" s="69">
        <v>648216.80000000005</v>
      </c>
      <c r="BR39" s="69"/>
      <c r="BS39" s="69">
        <v>0</v>
      </c>
      <c r="BT39" s="69">
        <v>0</v>
      </c>
      <c r="BU39" s="69">
        <v>3531.2</v>
      </c>
      <c r="BV39" s="69">
        <v>305499.61</v>
      </c>
      <c r="BW39" s="69">
        <v>21333.08</v>
      </c>
      <c r="BX39" s="69">
        <v>0</v>
      </c>
      <c r="BY39" s="69">
        <v>4420665.13</v>
      </c>
      <c r="BZ39" s="69">
        <v>219833.98</v>
      </c>
      <c r="CA39" s="69">
        <v>44771.07</v>
      </c>
      <c r="CB39" s="71">
        <v>1.5569999999999999</v>
      </c>
      <c r="CC39" s="71">
        <v>3.484</v>
      </c>
      <c r="CD39" s="71">
        <v>7.2100000000000009</v>
      </c>
      <c r="CE39" s="71">
        <v>1.67</v>
      </c>
      <c r="CF39" s="71">
        <v>3</v>
      </c>
      <c r="CG39" s="71">
        <v>0</v>
      </c>
      <c r="CH39" s="85" t="s">
        <v>551</v>
      </c>
      <c r="CI39" s="70">
        <v>307204917</v>
      </c>
      <c r="CJ39" s="70">
        <v>95214973</v>
      </c>
      <c r="CK39" s="70">
        <v>93436722</v>
      </c>
      <c r="CL39" s="68">
        <v>57</v>
      </c>
      <c r="CM39" s="68">
        <v>415</v>
      </c>
      <c r="CN39" s="68">
        <v>110</v>
      </c>
      <c r="CO39" s="66">
        <v>391</v>
      </c>
      <c r="CP39" s="73">
        <v>1.092896174863388E-2</v>
      </c>
      <c r="CQ39" s="74">
        <v>8.1841432225063945E-2</v>
      </c>
      <c r="CR39" s="75">
        <f>CL39/CM39</f>
        <v>0.13734939759036144</v>
      </c>
      <c r="CS39" s="76">
        <f>CM39/(DE39+DF39)</f>
        <v>13.141228625712467</v>
      </c>
      <c r="CT39" s="74">
        <f>(CW39+CX39)/(CZ39+DA39)</f>
        <v>0.93893453080895384</v>
      </c>
      <c r="CU39" s="77">
        <v>31</v>
      </c>
      <c r="CV39" s="78">
        <v>24.056015037593983</v>
      </c>
      <c r="CW39" s="78">
        <v>257.178</v>
      </c>
      <c r="CX39" s="78">
        <v>99.742000000000004</v>
      </c>
      <c r="CY39" s="78">
        <v>25.285714285714285</v>
      </c>
      <c r="CZ39" s="78">
        <v>271.339</v>
      </c>
      <c r="DA39" s="78">
        <v>108.794</v>
      </c>
      <c r="DB39" s="79">
        <v>45805.794838505346</v>
      </c>
      <c r="DC39" s="80">
        <v>11.6875</v>
      </c>
      <c r="DD39" s="81">
        <v>0.1875</v>
      </c>
      <c r="DE39" s="82">
        <v>31.580000000000023</v>
      </c>
      <c r="DF39" s="82">
        <v>0</v>
      </c>
      <c r="DG39" s="83">
        <v>22.6</v>
      </c>
      <c r="DH39" s="83">
        <v>26.4</v>
      </c>
      <c r="DI39" s="83">
        <v>23.9</v>
      </c>
      <c r="DJ39" s="83">
        <v>25.3</v>
      </c>
      <c r="DK39" s="83">
        <v>24.6</v>
      </c>
      <c r="DL39" s="84">
        <v>10</v>
      </c>
      <c r="DM39" s="69">
        <v>1629992.0799999998</v>
      </c>
      <c r="DN39" s="69">
        <v>32793.599999999999</v>
      </c>
      <c r="DO39" s="69">
        <v>0</v>
      </c>
      <c r="DP39" s="69">
        <v>194740.83000000002</v>
      </c>
      <c r="DQ39" s="69">
        <v>196846</v>
      </c>
      <c r="DR39" s="69">
        <v>60928.959999999999</v>
      </c>
      <c r="DS39" s="69">
        <v>0</v>
      </c>
      <c r="DT39" s="69">
        <v>120119.8</v>
      </c>
      <c r="DU39" s="69">
        <v>0</v>
      </c>
      <c r="DV39" s="69">
        <v>56368.42</v>
      </c>
      <c r="DW39" s="69">
        <v>0</v>
      </c>
      <c r="DX39" s="69">
        <v>0</v>
      </c>
      <c r="DY39" s="69">
        <v>0</v>
      </c>
      <c r="DZ39" s="69">
        <v>85029</v>
      </c>
      <c r="EA39" s="69">
        <v>549707.07999999996</v>
      </c>
      <c r="EB39" s="69">
        <v>11861.93</v>
      </c>
      <c r="EC39" s="69">
        <v>0</v>
      </c>
      <c r="ED39" s="69">
        <v>52284.45</v>
      </c>
      <c r="EE39" s="69">
        <v>59255.520000000004</v>
      </c>
      <c r="EF39" s="69">
        <v>33362.6</v>
      </c>
      <c r="EG39" s="69">
        <v>0</v>
      </c>
      <c r="EH39" s="69">
        <v>56228.07</v>
      </c>
      <c r="EI39" s="69">
        <v>0</v>
      </c>
      <c r="EJ39" s="69">
        <v>21147.360000000001</v>
      </c>
      <c r="EK39" s="69">
        <v>0</v>
      </c>
      <c r="EL39" s="69">
        <v>0</v>
      </c>
      <c r="EM39" s="69">
        <v>0</v>
      </c>
      <c r="EN39" s="69">
        <v>9982.08</v>
      </c>
      <c r="EO39" s="69">
        <v>53576.3</v>
      </c>
      <c r="EP39" s="69">
        <v>9101.75</v>
      </c>
      <c r="EQ39" s="69">
        <v>0</v>
      </c>
      <c r="ER39" s="69">
        <v>77356.460000000006</v>
      </c>
      <c r="ES39" s="69">
        <v>17491.32</v>
      </c>
      <c r="ET39" s="69">
        <v>1213</v>
      </c>
      <c r="EU39" s="69">
        <v>228679.75</v>
      </c>
      <c r="EV39" s="69">
        <v>277458.65000000002</v>
      </c>
      <c r="EW39" s="69">
        <v>273899.65999999997</v>
      </c>
      <c r="EX39" s="69">
        <v>2956</v>
      </c>
      <c r="EY39" s="69">
        <v>0</v>
      </c>
      <c r="EZ39" s="69">
        <v>0</v>
      </c>
      <c r="FA39" s="69">
        <v>0</v>
      </c>
      <c r="FB39" s="69">
        <v>24406.42</v>
      </c>
      <c r="FC39" s="69">
        <v>263373.84000000003</v>
      </c>
      <c r="FD39" s="69">
        <v>86.1</v>
      </c>
      <c r="FE39" s="69">
        <v>0</v>
      </c>
      <c r="FF39" s="69">
        <v>27300.519999999997</v>
      </c>
      <c r="FG39" s="69">
        <v>4631.95</v>
      </c>
      <c r="FH39" s="69">
        <v>11808.01</v>
      </c>
      <c r="FI39" s="69">
        <v>136729.66</v>
      </c>
      <c r="FJ39" s="69">
        <v>97296.960000000006</v>
      </c>
      <c r="FK39" s="69">
        <v>0</v>
      </c>
      <c r="FL39" s="69">
        <v>134447.04000000001</v>
      </c>
      <c r="FM39" s="69">
        <v>29.44</v>
      </c>
      <c r="FN39" s="69">
        <v>0</v>
      </c>
      <c r="FO39" s="69">
        <v>0</v>
      </c>
      <c r="FP39" s="69">
        <v>93215.37999999999</v>
      </c>
      <c r="FQ39" s="69">
        <v>0</v>
      </c>
      <c r="FR39" s="69">
        <v>0</v>
      </c>
      <c r="FS39" s="69">
        <v>0</v>
      </c>
      <c r="FT39" s="69">
        <v>358.66</v>
      </c>
      <c r="FU39" s="69">
        <v>0</v>
      </c>
      <c r="FV39" s="69">
        <v>0</v>
      </c>
      <c r="FW39" s="69">
        <v>4353036.8099999996</v>
      </c>
      <c r="FX39" s="69">
        <v>0</v>
      </c>
      <c r="FY39" s="69">
        <v>0</v>
      </c>
      <c r="FZ39" s="69">
        <v>0</v>
      </c>
      <c r="GA39" s="69">
        <v>0</v>
      </c>
      <c r="GB39" s="69">
        <v>0</v>
      </c>
      <c r="GC39" s="69">
        <v>0</v>
      </c>
      <c r="GD39" s="69">
        <v>0</v>
      </c>
      <c r="GE39" s="69">
        <v>713.25</v>
      </c>
      <c r="GF39" s="69">
        <v>0</v>
      </c>
      <c r="GG39" s="69">
        <v>0</v>
      </c>
      <c r="GH39" s="69">
        <v>0</v>
      </c>
      <c r="GI39" s="69">
        <v>4122.32</v>
      </c>
      <c r="GJ39" s="69">
        <v>1040</v>
      </c>
      <c r="GK39" s="69">
        <v>0</v>
      </c>
      <c r="GL39" s="69">
        <v>50574.25</v>
      </c>
      <c r="GM39" s="69">
        <v>0</v>
      </c>
      <c r="GN39" s="69">
        <v>6619.5599999999995</v>
      </c>
      <c r="GO39" s="69">
        <v>0</v>
      </c>
      <c r="GP39" s="69">
        <v>0</v>
      </c>
      <c r="GQ39" s="69">
        <v>223847.92</v>
      </c>
      <c r="GR39" s="69">
        <v>2584.06</v>
      </c>
    </row>
    <row r="40" spans="1:200" s="28" customFormat="1" ht="18" customHeight="1" x14ac:dyDescent="0.2">
      <c r="A40" s="64">
        <v>19004</v>
      </c>
      <c r="B40" s="65" t="s">
        <v>60</v>
      </c>
      <c r="C40" s="65" t="s">
        <v>426</v>
      </c>
      <c r="D40" s="66">
        <v>473.76821169062498</v>
      </c>
      <c r="E40" s="67" t="s">
        <v>61</v>
      </c>
      <c r="F40" s="68">
        <v>529</v>
      </c>
      <c r="G40" s="69">
        <v>2007328.82</v>
      </c>
      <c r="H40" s="69">
        <v>43881.33</v>
      </c>
      <c r="I40" s="69">
        <v>1985573.78</v>
      </c>
      <c r="J40" s="69">
        <v>158321.87</v>
      </c>
      <c r="K40" s="69">
        <v>1233051.46</v>
      </c>
      <c r="L40" s="69">
        <v>0</v>
      </c>
      <c r="M40" s="69">
        <v>0</v>
      </c>
      <c r="N40" s="69">
        <v>11544</v>
      </c>
      <c r="O40" s="69">
        <v>653246.57999999996</v>
      </c>
      <c r="P40" s="69">
        <v>0</v>
      </c>
      <c r="Q40" s="69">
        <v>0</v>
      </c>
      <c r="R40" s="69">
        <v>0</v>
      </c>
      <c r="S40" s="70">
        <v>1335539</v>
      </c>
      <c r="T40" s="70">
        <v>0</v>
      </c>
      <c r="U40" s="70">
        <v>0</v>
      </c>
      <c r="V40" s="70">
        <v>0</v>
      </c>
      <c r="W40" s="70">
        <v>61078</v>
      </c>
      <c r="X40" s="69">
        <v>2232290.19</v>
      </c>
      <c r="Y40" s="69">
        <v>14253.77</v>
      </c>
      <c r="Z40" s="69">
        <v>0</v>
      </c>
      <c r="AA40" s="69">
        <v>229956.5</v>
      </c>
      <c r="AB40" s="69">
        <v>0</v>
      </c>
      <c r="AC40" s="69">
        <v>0</v>
      </c>
      <c r="AD40" s="69">
        <v>648445.96</v>
      </c>
      <c r="AE40" s="69">
        <v>7715.4</v>
      </c>
      <c r="AF40" s="69">
        <v>0</v>
      </c>
      <c r="AG40" s="69">
        <v>233916.82</v>
      </c>
      <c r="AH40" s="69">
        <v>407173.99</v>
      </c>
      <c r="AI40" s="69">
        <v>170826.83</v>
      </c>
      <c r="AJ40" s="69">
        <v>0</v>
      </c>
      <c r="AK40" s="69">
        <v>501725.14</v>
      </c>
      <c r="AL40" s="69">
        <v>279592.05</v>
      </c>
      <c r="AM40" s="69">
        <v>15269.23</v>
      </c>
      <c r="AN40" s="69">
        <v>0</v>
      </c>
      <c r="AO40" s="69">
        <v>0</v>
      </c>
      <c r="AP40" s="69">
        <v>0</v>
      </c>
      <c r="AQ40" s="69">
        <v>244798.57</v>
      </c>
      <c r="AR40" s="69">
        <v>95096.95</v>
      </c>
      <c r="AS40" s="69">
        <v>0</v>
      </c>
      <c r="AT40" s="69">
        <v>16295.38</v>
      </c>
      <c r="AU40" s="69">
        <v>0</v>
      </c>
      <c r="AV40" s="69">
        <v>71748.740000000005</v>
      </c>
      <c r="AW40" s="69">
        <v>190.61</v>
      </c>
      <c r="AX40" s="69">
        <v>3885.21</v>
      </c>
      <c r="AY40" s="69">
        <v>0</v>
      </c>
      <c r="AZ40" s="69">
        <v>0</v>
      </c>
      <c r="BA40" s="69">
        <v>532854.49</v>
      </c>
      <c r="BB40" s="69">
        <v>46639.9</v>
      </c>
      <c r="BC40" s="69">
        <v>61387.61</v>
      </c>
      <c r="BD40" s="69">
        <v>991.23</v>
      </c>
      <c r="BE40" s="69">
        <v>0</v>
      </c>
      <c r="BF40" s="69">
        <v>0</v>
      </c>
      <c r="BG40" s="69">
        <v>0</v>
      </c>
      <c r="BH40" s="69">
        <v>174.53</v>
      </c>
      <c r="BI40" s="69">
        <v>607.46</v>
      </c>
      <c r="BJ40" s="69">
        <v>0</v>
      </c>
      <c r="BK40" s="69">
        <v>0</v>
      </c>
      <c r="BL40" s="69">
        <v>0</v>
      </c>
      <c r="BM40" s="69">
        <v>0</v>
      </c>
      <c r="BN40" s="69">
        <v>9161.0465481082028</v>
      </c>
      <c r="BO40" s="69">
        <v>1372203.05</v>
      </c>
      <c r="BP40" s="69">
        <v>5330670.41</v>
      </c>
      <c r="BQ40" s="69">
        <v>523072.57</v>
      </c>
      <c r="BR40" s="69"/>
      <c r="BS40" s="69">
        <v>0</v>
      </c>
      <c r="BT40" s="69">
        <v>0</v>
      </c>
      <c r="BU40" s="69">
        <v>0</v>
      </c>
      <c r="BV40" s="69">
        <v>382555.66</v>
      </c>
      <c r="BW40" s="69">
        <v>10123.51</v>
      </c>
      <c r="BX40" s="69">
        <v>0</v>
      </c>
      <c r="BY40" s="69">
        <v>547215.34</v>
      </c>
      <c r="BZ40" s="69">
        <v>349776.1</v>
      </c>
      <c r="CA40" s="69">
        <v>43910.9</v>
      </c>
      <c r="CB40" s="71">
        <v>1.409</v>
      </c>
      <c r="CC40" s="71">
        <v>3.153</v>
      </c>
      <c r="CD40" s="71">
        <v>6.5250000000000004</v>
      </c>
      <c r="CE40" s="71">
        <v>0.89900000000000002</v>
      </c>
      <c r="CF40" s="71">
        <v>1.6990000000000001</v>
      </c>
      <c r="CG40" s="71">
        <v>0</v>
      </c>
      <c r="CH40" s="72"/>
      <c r="CI40" s="70">
        <v>449387658</v>
      </c>
      <c r="CJ40" s="70">
        <v>148516262</v>
      </c>
      <c r="CK40" s="70">
        <v>111777648</v>
      </c>
      <c r="CL40" s="68">
        <v>81</v>
      </c>
      <c r="CM40" s="68">
        <v>558</v>
      </c>
      <c r="CN40" s="68">
        <v>24</v>
      </c>
      <c r="CO40" s="66">
        <v>529</v>
      </c>
      <c r="CP40" s="73">
        <v>0</v>
      </c>
      <c r="CQ40" s="74">
        <v>0.14555765595463138</v>
      </c>
      <c r="CR40" s="75">
        <f>CL40/CM40</f>
        <v>0.14516129032258066</v>
      </c>
      <c r="CS40" s="76">
        <f>CM40/(DE40+DF40)</f>
        <v>14.18043202033037</v>
      </c>
      <c r="CT40" s="74">
        <f>(CW40+CX40)/(CZ40+DA40)</f>
        <v>0.9404045032694528</v>
      </c>
      <c r="CU40" s="77">
        <v>33</v>
      </c>
      <c r="CV40" s="78">
        <v>26.880794701986758</v>
      </c>
      <c r="CW40" s="78">
        <v>346.75900000000001</v>
      </c>
      <c r="CX40" s="78">
        <v>147.827</v>
      </c>
      <c r="CY40" s="78">
        <v>28.682119205298012</v>
      </c>
      <c r="CZ40" s="78">
        <v>366.48899999999998</v>
      </c>
      <c r="DA40" s="78">
        <v>159.44</v>
      </c>
      <c r="DB40" s="79">
        <v>47610.378122555412</v>
      </c>
      <c r="DC40" s="80">
        <v>14.256410256410257</v>
      </c>
      <c r="DD40" s="81">
        <v>0.23076923076923078</v>
      </c>
      <c r="DE40" s="82">
        <v>38.349999999999994</v>
      </c>
      <c r="DF40" s="82">
        <v>1</v>
      </c>
      <c r="DG40" s="83">
        <v>16.3</v>
      </c>
      <c r="DH40" s="83">
        <v>18.5</v>
      </c>
      <c r="DI40" s="83">
        <v>18.899999999999999</v>
      </c>
      <c r="DJ40" s="83">
        <v>19.7</v>
      </c>
      <c r="DK40" s="83">
        <v>18.399999999999999</v>
      </c>
      <c r="DL40" s="84">
        <v>23</v>
      </c>
      <c r="DM40" s="69">
        <v>2190087.6399999997</v>
      </c>
      <c r="DN40" s="69">
        <v>32588.33</v>
      </c>
      <c r="DO40" s="69">
        <v>0</v>
      </c>
      <c r="DP40" s="69">
        <v>177347.29</v>
      </c>
      <c r="DQ40" s="69">
        <v>264752.83999999997</v>
      </c>
      <c r="DR40" s="69">
        <v>108931.68</v>
      </c>
      <c r="DS40" s="69">
        <v>0</v>
      </c>
      <c r="DT40" s="69">
        <v>140942.85</v>
      </c>
      <c r="DU40" s="69">
        <v>135474.39000000001</v>
      </c>
      <c r="DV40" s="69">
        <v>105085.71</v>
      </c>
      <c r="DW40" s="69">
        <v>0</v>
      </c>
      <c r="DX40" s="69">
        <v>0</v>
      </c>
      <c r="DY40" s="69">
        <v>0</v>
      </c>
      <c r="DZ40" s="69">
        <v>141726.12</v>
      </c>
      <c r="EA40" s="69">
        <v>649528.62999999989</v>
      </c>
      <c r="EB40" s="69">
        <v>21592.35</v>
      </c>
      <c r="EC40" s="69">
        <v>0</v>
      </c>
      <c r="ED40" s="69">
        <v>38911.54</v>
      </c>
      <c r="EE40" s="69">
        <v>94215.95</v>
      </c>
      <c r="EF40" s="69">
        <v>50340.6</v>
      </c>
      <c r="EG40" s="69">
        <v>0</v>
      </c>
      <c r="EH40" s="69">
        <v>55600.82</v>
      </c>
      <c r="EI40" s="69">
        <v>25170.18</v>
      </c>
      <c r="EJ40" s="69">
        <v>47410.65</v>
      </c>
      <c r="EK40" s="69">
        <v>0</v>
      </c>
      <c r="EL40" s="69">
        <v>0</v>
      </c>
      <c r="EM40" s="69">
        <v>0</v>
      </c>
      <c r="EN40" s="69">
        <v>16502.72</v>
      </c>
      <c r="EO40" s="69">
        <v>4850.1000000000004</v>
      </c>
      <c r="EP40" s="69">
        <v>7715.4</v>
      </c>
      <c r="EQ40" s="69">
        <v>0</v>
      </c>
      <c r="ER40" s="69">
        <v>75055.58</v>
      </c>
      <c r="ES40" s="69">
        <v>34188.949999999997</v>
      </c>
      <c r="ET40" s="69">
        <v>8022.94</v>
      </c>
      <c r="EU40" s="69">
        <v>0</v>
      </c>
      <c r="EV40" s="69">
        <v>209482.28</v>
      </c>
      <c r="EW40" s="69">
        <v>44271.659999999996</v>
      </c>
      <c r="EX40" s="69">
        <v>7057.8200000000006</v>
      </c>
      <c r="EY40" s="69">
        <v>0</v>
      </c>
      <c r="EZ40" s="69">
        <v>0</v>
      </c>
      <c r="FA40" s="69">
        <v>0</v>
      </c>
      <c r="FB40" s="69">
        <v>68902</v>
      </c>
      <c r="FC40" s="69">
        <v>270210.27</v>
      </c>
      <c r="FD40" s="69">
        <v>0</v>
      </c>
      <c r="FE40" s="69">
        <v>0</v>
      </c>
      <c r="FF40" s="69">
        <v>94073.7</v>
      </c>
      <c r="FG40" s="69">
        <v>3552.55</v>
      </c>
      <c r="FH40" s="69">
        <v>18700.990000000002</v>
      </c>
      <c r="FI40" s="69">
        <v>0</v>
      </c>
      <c r="FJ40" s="69">
        <v>128369.93</v>
      </c>
      <c r="FK40" s="69">
        <v>64780.67</v>
      </c>
      <c r="FL40" s="69">
        <v>209279.49</v>
      </c>
      <c r="FM40" s="69">
        <v>0</v>
      </c>
      <c r="FN40" s="69">
        <v>0</v>
      </c>
      <c r="FO40" s="69">
        <v>0</v>
      </c>
      <c r="FP40" s="69">
        <v>63605.53</v>
      </c>
      <c r="FQ40" s="69">
        <v>0</v>
      </c>
      <c r="FR40" s="69">
        <v>0</v>
      </c>
      <c r="FS40" s="69">
        <v>0</v>
      </c>
      <c r="FT40" s="69">
        <v>4923.2700000000004</v>
      </c>
      <c r="FU40" s="69">
        <v>0</v>
      </c>
      <c r="FV40" s="69">
        <v>0</v>
      </c>
      <c r="FW40" s="69">
        <v>505415.34</v>
      </c>
      <c r="FX40" s="69">
        <v>0</v>
      </c>
      <c r="FY40" s="69">
        <v>0</v>
      </c>
      <c r="FZ40" s="69">
        <v>0</v>
      </c>
      <c r="GA40" s="69">
        <v>0</v>
      </c>
      <c r="GB40" s="69">
        <v>0</v>
      </c>
      <c r="GC40" s="69">
        <v>0</v>
      </c>
      <c r="GD40" s="69">
        <v>0</v>
      </c>
      <c r="GE40" s="69">
        <v>0</v>
      </c>
      <c r="GF40" s="69">
        <v>0</v>
      </c>
      <c r="GG40" s="69">
        <v>0</v>
      </c>
      <c r="GH40" s="69">
        <v>90</v>
      </c>
      <c r="GI40" s="69">
        <v>11454.93</v>
      </c>
      <c r="GJ40" s="69">
        <v>1126</v>
      </c>
      <c r="GK40" s="69">
        <v>0</v>
      </c>
      <c r="GL40" s="69">
        <v>39078</v>
      </c>
      <c r="GM40" s="69">
        <v>10260.290000000001</v>
      </c>
      <c r="GN40" s="69">
        <v>704.33</v>
      </c>
      <c r="GO40" s="69">
        <v>0</v>
      </c>
      <c r="GP40" s="69">
        <v>0</v>
      </c>
      <c r="GQ40" s="69">
        <v>574654.49</v>
      </c>
      <c r="GR40" s="69">
        <v>702.1</v>
      </c>
    </row>
    <row r="41" spans="1:200" s="28" customFormat="1" ht="18" customHeight="1" x14ac:dyDescent="0.2">
      <c r="A41" s="64">
        <v>56002</v>
      </c>
      <c r="B41" s="65" t="s">
        <v>179</v>
      </c>
      <c r="C41" s="65" t="s">
        <v>497</v>
      </c>
      <c r="D41" s="66">
        <v>401.87015584062499</v>
      </c>
      <c r="E41" s="67" t="s">
        <v>180</v>
      </c>
      <c r="F41" s="68">
        <v>143</v>
      </c>
      <c r="G41" s="69">
        <v>1214668.51</v>
      </c>
      <c r="H41" s="69">
        <v>9817.86</v>
      </c>
      <c r="I41" s="69">
        <v>332108.39</v>
      </c>
      <c r="J41" s="69">
        <v>127828.95</v>
      </c>
      <c r="K41" s="69">
        <v>516689.1</v>
      </c>
      <c r="L41" s="69">
        <v>0</v>
      </c>
      <c r="M41" s="69">
        <v>0</v>
      </c>
      <c r="N41" s="69">
        <v>91659</v>
      </c>
      <c r="O41" s="69">
        <v>54475.79</v>
      </c>
      <c r="P41" s="69">
        <v>0</v>
      </c>
      <c r="Q41" s="69">
        <v>0</v>
      </c>
      <c r="R41" s="69">
        <v>0</v>
      </c>
      <c r="S41" s="70">
        <v>190883</v>
      </c>
      <c r="T41" s="70">
        <v>110000</v>
      </c>
      <c r="U41" s="70">
        <v>0</v>
      </c>
      <c r="V41" s="70">
        <v>0</v>
      </c>
      <c r="W41" s="70">
        <v>60726</v>
      </c>
      <c r="X41" s="69">
        <v>1053957.02</v>
      </c>
      <c r="Y41" s="69">
        <v>0</v>
      </c>
      <c r="Z41" s="69">
        <v>0</v>
      </c>
      <c r="AA41" s="69">
        <v>134775.98000000001</v>
      </c>
      <c r="AB41" s="69">
        <v>0</v>
      </c>
      <c r="AC41" s="69">
        <v>0</v>
      </c>
      <c r="AD41" s="69">
        <v>203108.66</v>
      </c>
      <c r="AE41" s="69">
        <v>3911.42</v>
      </c>
      <c r="AF41" s="69">
        <v>0</v>
      </c>
      <c r="AG41" s="69">
        <v>74680.86</v>
      </c>
      <c r="AH41" s="69">
        <v>211572.06</v>
      </c>
      <c r="AI41" s="69">
        <v>74661.05</v>
      </c>
      <c r="AJ41" s="69">
        <v>0</v>
      </c>
      <c r="AK41" s="69">
        <v>172994.58</v>
      </c>
      <c r="AL41" s="69">
        <v>93362.559999999998</v>
      </c>
      <c r="AM41" s="69">
        <v>0</v>
      </c>
      <c r="AN41" s="69">
        <v>0</v>
      </c>
      <c r="AO41" s="69">
        <v>82</v>
      </c>
      <c r="AP41" s="69">
        <v>0</v>
      </c>
      <c r="AQ41" s="69">
        <v>55088.7</v>
      </c>
      <c r="AR41" s="69">
        <v>3200.4100000000003</v>
      </c>
      <c r="AS41" s="69">
        <v>0</v>
      </c>
      <c r="AT41" s="69">
        <v>5494.04</v>
      </c>
      <c r="AU41" s="69">
        <v>59466.92</v>
      </c>
      <c r="AV41" s="69">
        <v>69515.839999999997</v>
      </c>
      <c r="AW41" s="69">
        <v>88248</v>
      </c>
      <c r="AX41" s="69">
        <v>0</v>
      </c>
      <c r="AY41" s="69">
        <v>0</v>
      </c>
      <c r="AZ41" s="69">
        <v>0</v>
      </c>
      <c r="BA41" s="69">
        <v>0</v>
      </c>
      <c r="BB41" s="69">
        <v>13950.829999999998</v>
      </c>
      <c r="BC41" s="69">
        <v>32895.5</v>
      </c>
      <c r="BD41" s="69">
        <v>12467.49</v>
      </c>
      <c r="BE41" s="69">
        <v>0</v>
      </c>
      <c r="BF41" s="69">
        <v>0</v>
      </c>
      <c r="BG41" s="69">
        <v>0</v>
      </c>
      <c r="BH41" s="69">
        <v>2016</v>
      </c>
      <c r="BI41" s="69">
        <v>11238.75</v>
      </c>
      <c r="BJ41" s="69">
        <v>0</v>
      </c>
      <c r="BK41" s="69">
        <v>0</v>
      </c>
      <c r="BL41" s="69">
        <v>0</v>
      </c>
      <c r="BM41" s="69">
        <v>0</v>
      </c>
      <c r="BN41" s="69">
        <v>14753.37893422975</v>
      </c>
      <c r="BO41" s="69">
        <v>722825.18</v>
      </c>
      <c r="BP41" s="69">
        <v>1344049.58</v>
      </c>
      <c r="BQ41" s="69">
        <v>170248.23</v>
      </c>
      <c r="BR41" s="69"/>
      <c r="BS41" s="69">
        <v>0</v>
      </c>
      <c r="BT41" s="69">
        <v>0</v>
      </c>
      <c r="BU41" s="69">
        <v>0</v>
      </c>
      <c r="BV41" s="69">
        <v>146648.54999999999</v>
      </c>
      <c r="BW41" s="69">
        <v>26323</v>
      </c>
      <c r="BX41" s="69">
        <v>0</v>
      </c>
      <c r="BY41" s="69">
        <v>0</v>
      </c>
      <c r="BZ41" s="69">
        <v>140954.22</v>
      </c>
      <c r="CA41" s="69">
        <v>24844.42</v>
      </c>
      <c r="CB41" s="71">
        <v>1.782</v>
      </c>
      <c r="CC41" s="71">
        <v>3.988</v>
      </c>
      <c r="CD41" s="71">
        <v>8.2520000000000007</v>
      </c>
      <c r="CE41" s="71">
        <v>0.1</v>
      </c>
      <c r="CF41" s="71">
        <v>0.92500000000000004</v>
      </c>
      <c r="CG41" s="71">
        <v>0</v>
      </c>
      <c r="CH41" s="85" t="s">
        <v>551</v>
      </c>
      <c r="CI41" s="70">
        <v>475541182</v>
      </c>
      <c r="CJ41" s="70">
        <v>25275608</v>
      </c>
      <c r="CK41" s="70">
        <v>16928466</v>
      </c>
      <c r="CL41" s="68">
        <v>31</v>
      </c>
      <c r="CM41" s="68">
        <v>159</v>
      </c>
      <c r="CN41" s="68">
        <v>1</v>
      </c>
      <c r="CO41" s="66">
        <v>143</v>
      </c>
      <c r="CP41" s="73">
        <v>0</v>
      </c>
      <c r="CQ41" s="74">
        <v>0.12587412587412589</v>
      </c>
      <c r="CR41" s="75">
        <f>CL41/CM41</f>
        <v>0.19496855345911951</v>
      </c>
      <c r="CS41" s="76">
        <f>CM41/(DE41+DF41)</f>
        <v>8.3905013192612117</v>
      </c>
      <c r="CT41" s="74">
        <f>(CW41+CX41)/(CZ41+DA41)</f>
        <v>0.95015814929861131</v>
      </c>
      <c r="CU41" s="77">
        <v>3</v>
      </c>
      <c r="CV41" s="78">
        <v>16.80951388888889</v>
      </c>
      <c r="CW41" s="78">
        <v>108.32999999999998</v>
      </c>
      <c r="CX41" s="78">
        <v>25.648</v>
      </c>
      <c r="CY41" s="78">
        <v>17.194444444444443</v>
      </c>
      <c r="CZ41" s="78">
        <v>113.458</v>
      </c>
      <c r="DA41" s="78">
        <v>27.548000000000002</v>
      </c>
      <c r="DB41" s="79">
        <v>45326.462451253457</v>
      </c>
      <c r="DC41" s="80">
        <v>13.35</v>
      </c>
      <c r="DD41" s="81">
        <v>0.05</v>
      </c>
      <c r="DE41" s="82">
        <v>17.950000000000003</v>
      </c>
      <c r="DF41" s="82">
        <v>1</v>
      </c>
      <c r="DG41" s="83"/>
      <c r="DH41" s="83"/>
      <c r="DI41" s="83"/>
      <c r="DJ41" s="83"/>
      <c r="DK41" s="83"/>
      <c r="DL41" s="84">
        <v>2</v>
      </c>
      <c r="DM41" s="69">
        <v>970560.78999999992</v>
      </c>
      <c r="DN41" s="69">
        <v>15532.17</v>
      </c>
      <c r="DO41" s="69">
        <v>0</v>
      </c>
      <c r="DP41" s="69">
        <v>27599.88</v>
      </c>
      <c r="DQ41" s="69">
        <v>126311.95999999999</v>
      </c>
      <c r="DR41" s="69">
        <v>44500</v>
      </c>
      <c r="DS41" s="69">
        <v>0</v>
      </c>
      <c r="DT41" s="69">
        <v>57078.82</v>
      </c>
      <c r="DU41" s="69">
        <v>36784.69</v>
      </c>
      <c r="DV41" s="69">
        <v>48641.27</v>
      </c>
      <c r="DW41" s="69">
        <v>2090</v>
      </c>
      <c r="DX41" s="69">
        <v>0</v>
      </c>
      <c r="DY41" s="69">
        <v>0</v>
      </c>
      <c r="DZ41" s="69">
        <v>36052.5</v>
      </c>
      <c r="EA41" s="69">
        <v>249656.05</v>
      </c>
      <c r="EB41" s="69">
        <v>6770.27</v>
      </c>
      <c r="EC41" s="69">
        <v>0</v>
      </c>
      <c r="ED41" s="69">
        <v>3010.82</v>
      </c>
      <c r="EE41" s="69">
        <v>46588.87</v>
      </c>
      <c r="EF41" s="69">
        <v>15196.31</v>
      </c>
      <c r="EG41" s="69">
        <v>0</v>
      </c>
      <c r="EH41" s="69">
        <v>14685.55</v>
      </c>
      <c r="EI41" s="69">
        <v>5886.04</v>
      </c>
      <c r="EJ41" s="69">
        <v>8691.18</v>
      </c>
      <c r="EK41" s="69">
        <v>285.29000000000002</v>
      </c>
      <c r="EL41" s="69">
        <v>0</v>
      </c>
      <c r="EM41" s="69">
        <v>0</v>
      </c>
      <c r="EN41" s="69">
        <v>4157.09</v>
      </c>
      <c r="EO41" s="69">
        <v>28620.620000000003</v>
      </c>
      <c r="EP41" s="69">
        <v>3911.42</v>
      </c>
      <c r="EQ41" s="69">
        <v>0</v>
      </c>
      <c r="ER41" s="69">
        <v>70286.97</v>
      </c>
      <c r="ES41" s="69">
        <v>37331.47</v>
      </c>
      <c r="ET41" s="69">
        <v>13155.91</v>
      </c>
      <c r="EU41" s="69">
        <v>0</v>
      </c>
      <c r="EV41" s="69">
        <v>53261.34</v>
      </c>
      <c r="EW41" s="69">
        <v>20386.13</v>
      </c>
      <c r="EX41" s="69">
        <v>41561.339999999997</v>
      </c>
      <c r="EY41" s="69">
        <v>0</v>
      </c>
      <c r="EZ41" s="69">
        <v>0</v>
      </c>
      <c r="FA41" s="69">
        <v>0</v>
      </c>
      <c r="FB41" s="69">
        <v>13374.66</v>
      </c>
      <c r="FC41" s="69">
        <v>141255.20000000001</v>
      </c>
      <c r="FD41" s="69">
        <v>166.69</v>
      </c>
      <c r="FE41" s="69">
        <v>0</v>
      </c>
      <c r="FF41" s="69">
        <v>7971.82</v>
      </c>
      <c r="FG41" s="69">
        <v>3438.87</v>
      </c>
      <c r="FH41" s="69">
        <v>6990.87</v>
      </c>
      <c r="FI41" s="69">
        <v>0</v>
      </c>
      <c r="FJ41" s="69">
        <v>31832.17</v>
      </c>
      <c r="FK41" s="69">
        <v>32321.7</v>
      </c>
      <c r="FL41" s="69">
        <v>30362.55</v>
      </c>
      <c r="FM41" s="69">
        <v>0</v>
      </c>
      <c r="FN41" s="69">
        <v>0</v>
      </c>
      <c r="FO41" s="69">
        <v>0</v>
      </c>
      <c r="FP41" s="69">
        <v>7616.15</v>
      </c>
      <c r="FQ41" s="69">
        <v>1749</v>
      </c>
      <c r="FR41" s="69">
        <v>0</v>
      </c>
      <c r="FS41" s="69">
        <v>0</v>
      </c>
      <c r="FT41" s="69">
        <v>1907.28</v>
      </c>
      <c r="FU41" s="69">
        <v>0</v>
      </c>
      <c r="FV41" s="69">
        <v>0</v>
      </c>
      <c r="FW41" s="69">
        <v>59466.92</v>
      </c>
      <c r="FX41" s="69">
        <v>60894.54</v>
      </c>
      <c r="FY41" s="69">
        <v>88248</v>
      </c>
      <c r="FZ41" s="69">
        <v>0</v>
      </c>
      <c r="GA41" s="69">
        <v>0</v>
      </c>
      <c r="GB41" s="69">
        <v>0</v>
      </c>
      <c r="GC41" s="69">
        <v>0</v>
      </c>
      <c r="GD41" s="69">
        <v>7839.13</v>
      </c>
      <c r="GE41" s="69">
        <v>0</v>
      </c>
      <c r="GF41" s="69">
        <v>0</v>
      </c>
      <c r="GG41" s="69">
        <v>0</v>
      </c>
      <c r="GH41" s="69">
        <v>0</v>
      </c>
      <c r="GI41" s="69">
        <v>10368.379999999999</v>
      </c>
      <c r="GJ41" s="69">
        <v>312</v>
      </c>
      <c r="GK41" s="69">
        <v>0</v>
      </c>
      <c r="GL41" s="69">
        <v>24758</v>
      </c>
      <c r="GM41" s="69">
        <v>0</v>
      </c>
      <c r="GN41" s="69">
        <v>22936.63</v>
      </c>
      <c r="GO41" s="69">
        <v>0</v>
      </c>
      <c r="GP41" s="69">
        <v>82</v>
      </c>
      <c r="GQ41" s="69">
        <v>0</v>
      </c>
      <c r="GR41" s="69">
        <v>0</v>
      </c>
    </row>
    <row r="42" spans="1:200" s="28" customFormat="1" ht="18" customHeight="1" x14ac:dyDescent="0.2">
      <c r="A42" s="64">
        <v>51001</v>
      </c>
      <c r="B42" s="65" t="s">
        <v>159</v>
      </c>
      <c r="C42" s="65" t="s">
        <v>484</v>
      </c>
      <c r="D42" s="66">
        <v>150.89769015781249</v>
      </c>
      <c r="E42" s="67" t="s">
        <v>160</v>
      </c>
      <c r="F42" s="68">
        <v>2803</v>
      </c>
      <c r="G42" s="69">
        <v>3443069.32</v>
      </c>
      <c r="H42" s="69">
        <v>204364.12</v>
      </c>
      <c r="I42" s="69">
        <v>14278823.560000001</v>
      </c>
      <c r="J42" s="69">
        <v>2897242.05</v>
      </c>
      <c r="K42" s="69">
        <v>2047991.45</v>
      </c>
      <c r="L42" s="69">
        <v>0</v>
      </c>
      <c r="M42" s="69">
        <v>0</v>
      </c>
      <c r="N42" s="69">
        <v>296754.38</v>
      </c>
      <c r="O42" s="69">
        <v>1313391.47</v>
      </c>
      <c r="P42" s="69">
        <v>0</v>
      </c>
      <c r="Q42" s="69">
        <v>1492341</v>
      </c>
      <c r="R42" s="69">
        <v>920023</v>
      </c>
      <c r="S42" s="70">
        <v>14009252</v>
      </c>
      <c r="T42" s="70">
        <v>0</v>
      </c>
      <c r="U42" s="70">
        <v>1492341</v>
      </c>
      <c r="V42" s="70">
        <v>0</v>
      </c>
      <c r="W42" s="70">
        <v>71876</v>
      </c>
      <c r="X42" s="69">
        <v>14746601.98</v>
      </c>
      <c r="Y42" s="69">
        <v>0</v>
      </c>
      <c r="Z42" s="69">
        <v>0</v>
      </c>
      <c r="AA42" s="69">
        <v>5770381.3200000003</v>
      </c>
      <c r="AB42" s="69">
        <v>0</v>
      </c>
      <c r="AC42" s="69">
        <v>0</v>
      </c>
      <c r="AD42" s="69">
        <v>2199258.9500000002</v>
      </c>
      <c r="AE42" s="69">
        <v>206314.61</v>
      </c>
      <c r="AF42" s="69">
        <v>0</v>
      </c>
      <c r="AG42" s="69">
        <v>2034567.24</v>
      </c>
      <c r="AH42" s="69">
        <v>2146524.87</v>
      </c>
      <c r="AI42" s="69">
        <v>351646.88</v>
      </c>
      <c r="AJ42" s="69">
        <v>0</v>
      </c>
      <c r="AK42" s="69">
        <v>2754245.91</v>
      </c>
      <c r="AL42" s="69">
        <v>1142835.6599999999</v>
      </c>
      <c r="AM42" s="69">
        <v>227687.25</v>
      </c>
      <c r="AN42" s="69">
        <v>4300</v>
      </c>
      <c r="AO42" s="69">
        <v>273124.95</v>
      </c>
      <c r="AP42" s="69">
        <v>136144</v>
      </c>
      <c r="AQ42" s="69">
        <v>742531.34000000008</v>
      </c>
      <c r="AR42" s="69">
        <v>75613.61</v>
      </c>
      <c r="AS42" s="69">
        <v>0</v>
      </c>
      <c r="AT42" s="69">
        <v>6188.78</v>
      </c>
      <c r="AU42" s="69">
        <v>0</v>
      </c>
      <c r="AV42" s="69">
        <v>71659.839999999997</v>
      </c>
      <c r="AW42" s="69">
        <v>2858.09</v>
      </c>
      <c r="AX42" s="69">
        <v>2952.16</v>
      </c>
      <c r="AY42" s="69">
        <v>0</v>
      </c>
      <c r="AZ42" s="69">
        <v>0</v>
      </c>
      <c r="BA42" s="69">
        <v>0</v>
      </c>
      <c r="BB42" s="69">
        <v>73180.95</v>
      </c>
      <c r="BC42" s="69">
        <v>883977.96000000008</v>
      </c>
      <c r="BD42" s="69">
        <v>348642.53</v>
      </c>
      <c r="BE42" s="69">
        <v>0</v>
      </c>
      <c r="BF42" s="69">
        <v>0</v>
      </c>
      <c r="BG42" s="69">
        <v>0</v>
      </c>
      <c r="BH42" s="69">
        <v>220788.64</v>
      </c>
      <c r="BI42" s="69">
        <v>25086.78</v>
      </c>
      <c r="BJ42" s="69">
        <v>0</v>
      </c>
      <c r="BK42" s="69">
        <v>0</v>
      </c>
      <c r="BL42" s="69">
        <v>0</v>
      </c>
      <c r="BM42" s="69">
        <v>0</v>
      </c>
      <c r="BN42" s="69">
        <v>10149.542372287187</v>
      </c>
      <c r="BO42" s="69">
        <v>1313002.68</v>
      </c>
      <c r="BP42" s="69">
        <v>678163.08</v>
      </c>
      <c r="BQ42" s="69">
        <v>1943710.13</v>
      </c>
      <c r="BR42" s="69">
        <v>22948436.539999999</v>
      </c>
      <c r="BS42" s="69">
        <v>5205424.16</v>
      </c>
      <c r="BT42" s="69">
        <v>0</v>
      </c>
      <c r="BU42" s="69">
        <v>0</v>
      </c>
      <c r="BV42" s="69">
        <v>1763104.05</v>
      </c>
      <c r="BW42" s="69">
        <v>-355</v>
      </c>
      <c r="BX42" s="69">
        <v>0</v>
      </c>
      <c r="BY42" s="69">
        <v>0</v>
      </c>
      <c r="BZ42" s="69">
        <v>1480915.76</v>
      </c>
      <c r="CA42" s="69">
        <v>207.52</v>
      </c>
      <c r="CB42" s="71">
        <v>1.409</v>
      </c>
      <c r="CC42" s="71">
        <v>3.153</v>
      </c>
      <c r="CD42" s="71">
        <v>6.5250000000000004</v>
      </c>
      <c r="CE42" s="71">
        <v>1.67</v>
      </c>
      <c r="CF42" s="71">
        <v>3</v>
      </c>
      <c r="CG42" s="71">
        <v>0</v>
      </c>
      <c r="CH42" s="72"/>
      <c r="CI42" s="70">
        <v>32089255</v>
      </c>
      <c r="CJ42" s="70">
        <v>513008192</v>
      </c>
      <c r="CK42" s="70">
        <v>171935511</v>
      </c>
      <c r="CL42" s="68">
        <v>425</v>
      </c>
      <c r="CM42" s="68">
        <v>2803</v>
      </c>
      <c r="CN42" s="68">
        <v>99</v>
      </c>
      <c r="CO42" s="66">
        <v>2804.14</v>
      </c>
      <c r="CP42" s="73">
        <v>1.4084507042253521E-2</v>
      </c>
      <c r="CQ42" s="74">
        <v>0.22333214413128791</v>
      </c>
      <c r="CR42" s="75">
        <f>CL42/CM42</f>
        <v>0.15162326079200855</v>
      </c>
      <c r="CS42" s="76">
        <f>CM42/(DE42+DF42)</f>
        <v>15.440123388784796</v>
      </c>
      <c r="CT42" s="74">
        <f>(CW42+CX42)/(CZ42+DA42)</f>
        <v>0.91432120387031612</v>
      </c>
      <c r="CU42" s="77">
        <v>165</v>
      </c>
      <c r="CV42" s="78">
        <v>0</v>
      </c>
      <c r="CW42" s="78">
        <v>1852.6169999999997</v>
      </c>
      <c r="CX42" s="78">
        <v>677.31799999999964</v>
      </c>
      <c r="CY42" s="78">
        <v>0</v>
      </c>
      <c r="CZ42" s="78">
        <v>2008.5829999999999</v>
      </c>
      <c r="DA42" s="78">
        <v>758.42599999999993</v>
      </c>
      <c r="DB42" s="79">
        <v>58019.841351768024</v>
      </c>
      <c r="DC42" s="80">
        <v>15.095744680851064</v>
      </c>
      <c r="DD42" s="81">
        <v>0.71276595744680848</v>
      </c>
      <c r="DE42" s="82">
        <v>181.54000000000053</v>
      </c>
      <c r="DF42" s="82">
        <v>0</v>
      </c>
      <c r="DG42" s="83">
        <v>19.899999999999999</v>
      </c>
      <c r="DH42" s="83">
        <v>22.2</v>
      </c>
      <c r="DI42" s="83">
        <v>22.4</v>
      </c>
      <c r="DJ42" s="83">
        <v>22.6</v>
      </c>
      <c r="DK42" s="83">
        <v>21.9</v>
      </c>
      <c r="DL42" s="84">
        <v>65</v>
      </c>
      <c r="DM42" s="69">
        <v>12512085.949999999</v>
      </c>
      <c r="DN42" s="69">
        <v>166865.04999999999</v>
      </c>
      <c r="DO42" s="69">
        <v>0</v>
      </c>
      <c r="DP42" s="69">
        <v>1695856.08</v>
      </c>
      <c r="DQ42" s="69">
        <v>1828767.51</v>
      </c>
      <c r="DR42" s="69">
        <v>253697.35</v>
      </c>
      <c r="DS42" s="69">
        <v>0</v>
      </c>
      <c r="DT42" s="69">
        <v>1021140.73</v>
      </c>
      <c r="DU42" s="69">
        <v>757723.42999999993</v>
      </c>
      <c r="DV42" s="69">
        <v>683799.41</v>
      </c>
      <c r="DW42" s="69">
        <v>0</v>
      </c>
      <c r="DX42" s="69">
        <v>260791.4</v>
      </c>
      <c r="DY42" s="69">
        <v>0</v>
      </c>
      <c r="DZ42" s="69">
        <v>453313.83999999997</v>
      </c>
      <c r="EA42" s="69">
        <v>2834304.37</v>
      </c>
      <c r="EB42" s="69">
        <v>38207.5</v>
      </c>
      <c r="EC42" s="69">
        <v>0</v>
      </c>
      <c r="ED42" s="69">
        <v>399054.55000000005</v>
      </c>
      <c r="EE42" s="69">
        <v>404504.97</v>
      </c>
      <c r="EF42" s="69">
        <v>67051.41</v>
      </c>
      <c r="EG42" s="69">
        <v>0</v>
      </c>
      <c r="EH42" s="69">
        <v>286145.8</v>
      </c>
      <c r="EI42" s="69">
        <v>215685.34</v>
      </c>
      <c r="EJ42" s="69">
        <v>171329.53000000003</v>
      </c>
      <c r="EK42" s="69">
        <v>207.52</v>
      </c>
      <c r="EL42" s="69">
        <v>12333.55</v>
      </c>
      <c r="EM42" s="69">
        <v>0</v>
      </c>
      <c r="EN42" s="69">
        <v>73954.59</v>
      </c>
      <c r="EO42" s="69">
        <v>5561072</v>
      </c>
      <c r="EP42" s="69">
        <v>0</v>
      </c>
      <c r="EQ42" s="69">
        <v>0</v>
      </c>
      <c r="ER42" s="69">
        <v>744736.93</v>
      </c>
      <c r="ES42" s="69">
        <v>181475.66999999998</v>
      </c>
      <c r="ET42" s="69">
        <v>19672.849999999999</v>
      </c>
      <c r="EU42" s="69">
        <v>0</v>
      </c>
      <c r="EV42" s="69">
        <v>859645.81</v>
      </c>
      <c r="EW42" s="69">
        <v>22622.78</v>
      </c>
      <c r="EX42" s="69">
        <v>76222.95</v>
      </c>
      <c r="EY42" s="69">
        <v>4300</v>
      </c>
      <c r="EZ42" s="69">
        <v>0</v>
      </c>
      <c r="FA42" s="69">
        <v>0</v>
      </c>
      <c r="FB42" s="69">
        <v>158809.78</v>
      </c>
      <c r="FC42" s="69">
        <v>1026813.8499999999</v>
      </c>
      <c r="FD42" s="69">
        <v>1242.06</v>
      </c>
      <c r="FE42" s="69">
        <v>0</v>
      </c>
      <c r="FF42" s="69">
        <v>82888.040000000008</v>
      </c>
      <c r="FG42" s="69">
        <v>39025.259999999995</v>
      </c>
      <c r="FH42" s="69">
        <v>8972.26</v>
      </c>
      <c r="FI42" s="69">
        <v>0</v>
      </c>
      <c r="FJ42" s="69">
        <v>263485.14</v>
      </c>
      <c r="FK42" s="69">
        <v>144536.16</v>
      </c>
      <c r="FL42" s="69">
        <v>791089.97000000009</v>
      </c>
      <c r="FM42" s="69">
        <v>0</v>
      </c>
      <c r="FN42" s="69">
        <v>0</v>
      </c>
      <c r="FO42" s="69">
        <v>0</v>
      </c>
      <c r="FP42" s="69">
        <v>83556.820000000007</v>
      </c>
      <c r="FQ42" s="69">
        <v>773902.01</v>
      </c>
      <c r="FR42" s="69">
        <v>0</v>
      </c>
      <c r="FS42" s="69">
        <v>0</v>
      </c>
      <c r="FT42" s="69">
        <v>62999.21</v>
      </c>
      <c r="FU42" s="69">
        <v>3150</v>
      </c>
      <c r="FV42" s="69">
        <v>0</v>
      </c>
      <c r="FW42" s="69">
        <v>0</v>
      </c>
      <c r="FX42" s="69">
        <v>56470.57</v>
      </c>
      <c r="FY42" s="69">
        <v>225914.68</v>
      </c>
      <c r="FZ42" s="69">
        <v>0</v>
      </c>
      <c r="GA42" s="69">
        <v>0</v>
      </c>
      <c r="GB42" s="69">
        <v>0</v>
      </c>
      <c r="GC42" s="69">
        <v>0</v>
      </c>
      <c r="GD42" s="69">
        <v>45527.26</v>
      </c>
      <c r="GE42" s="69">
        <v>8064.07</v>
      </c>
      <c r="GF42" s="69">
        <v>0</v>
      </c>
      <c r="GG42" s="69">
        <v>0</v>
      </c>
      <c r="GH42" s="69">
        <v>8624</v>
      </c>
      <c r="GI42" s="69">
        <v>38243.990000000005</v>
      </c>
      <c r="GJ42" s="69">
        <v>8441.7900000000009</v>
      </c>
      <c r="GK42" s="69">
        <v>0</v>
      </c>
      <c r="GL42" s="69">
        <v>339017.7</v>
      </c>
      <c r="GM42" s="69">
        <v>0</v>
      </c>
      <c r="GN42" s="69">
        <v>14200.09</v>
      </c>
      <c r="GO42" s="69">
        <v>0</v>
      </c>
      <c r="GP42" s="69">
        <v>0</v>
      </c>
      <c r="GQ42" s="69">
        <v>136144</v>
      </c>
      <c r="GR42" s="69">
        <v>550</v>
      </c>
    </row>
    <row r="43" spans="1:200" s="28" customFormat="1" ht="18" customHeight="1" x14ac:dyDescent="0.2">
      <c r="A43" s="64">
        <v>64002</v>
      </c>
      <c r="B43" s="65" t="s">
        <v>206</v>
      </c>
      <c r="C43" s="65" t="s">
        <v>514</v>
      </c>
      <c r="D43" s="66">
        <v>1507.51842535625</v>
      </c>
      <c r="E43" s="67" t="s">
        <v>207</v>
      </c>
      <c r="F43" s="68">
        <v>367</v>
      </c>
      <c r="G43" s="69">
        <v>435700.11</v>
      </c>
      <c r="H43" s="69">
        <v>2510.9299999999998</v>
      </c>
      <c r="I43" s="69">
        <v>2261112.1</v>
      </c>
      <c r="J43" s="69">
        <v>1264117.96</v>
      </c>
      <c r="K43" s="69">
        <v>346534.59</v>
      </c>
      <c r="L43" s="69">
        <v>0</v>
      </c>
      <c r="M43" s="69">
        <v>0</v>
      </c>
      <c r="N43" s="69">
        <v>764854</v>
      </c>
      <c r="O43" s="69">
        <v>380150.62</v>
      </c>
      <c r="P43" s="69">
        <v>0</v>
      </c>
      <c r="Q43" s="69">
        <v>434974</v>
      </c>
      <c r="R43" s="69">
        <v>85663</v>
      </c>
      <c r="S43" s="70">
        <v>2174325</v>
      </c>
      <c r="T43" s="70">
        <v>54838</v>
      </c>
      <c r="U43" s="70">
        <v>336428</v>
      </c>
      <c r="V43" s="70">
        <v>98546</v>
      </c>
      <c r="W43" s="70">
        <v>72534</v>
      </c>
      <c r="X43" s="69">
        <v>2886137.1999999997</v>
      </c>
      <c r="Y43" s="69">
        <v>0</v>
      </c>
      <c r="Z43" s="69">
        <v>0</v>
      </c>
      <c r="AA43" s="69">
        <v>179414.5</v>
      </c>
      <c r="AB43" s="69">
        <v>0</v>
      </c>
      <c r="AC43" s="69">
        <v>0</v>
      </c>
      <c r="AD43" s="69">
        <v>606421.11999999988</v>
      </c>
      <c r="AE43" s="69">
        <v>87519.360000000001</v>
      </c>
      <c r="AF43" s="69">
        <v>0</v>
      </c>
      <c r="AG43" s="69">
        <v>415634.88</v>
      </c>
      <c r="AH43" s="69">
        <v>656228.69999999995</v>
      </c>
      <c r="AI43" s="69">
        <v>208138.98</v>
      </c>
      <c r="AJ43" s="69">
        <v>0</v>
      </c>
      <c r="AK43" s="69">
        <v>619490.96</v>
      </c>
      <c r="AL43" s="69">
        <v>277550.11</v>
      </c>
      <c r="AM43" s="69">
        <v>18686.400000000001</v>
      </c>
      <c r="AN43" s="69">
        <v>108576.55</v>
      </c>
      <c r="AO43" s="69">
        <v>0</v>
      </c>
      <c r="AP43" s="69">
        <v>0</v>
      </c>
      <c r="AQ43" s="69">
        <v>135790.20000000001</v>
      </c>
      <c r="AR43" s="69">
        <v>0</v>
      </c>
      <c r="AS43" s="69">
        <v>0</v>
      </c>
      <c r="AT43" s="69">
        <v>0</v>
      </c>
      <c r="AU43" s="69">
        <v>192391.79</v>
      </c>
      <c r="AV43" s="69">
        <v>368022.83</v>
      </c>
      <c r="AW43" s="69">
        <v>335927.16</v>
      </c>
      <c r="AX43" s="69">
        <v>52912.6</v>
      </c>
      <c r="AY43" s="69">
        <v>0</v>
      </c>
      <c r="AZ43" s="69">
        <v>0</v>
      </c>
      <c r="BA43" s="69">
        <v>0</v>
      </c>
      <c r="BB43" s="69">
        <v>54765.79</v>
      </c>
      <c r="BC43" s="69">
        <v>75909.59</v>
      </c>
      <c r="BD43" s="69">
        <v>102071.26</v>
      </c>
      <c r="BE43" s="69">
        <v>13344.75</v>
      </c>
      <c r="BF43" s="69">
        <v>0</v>
      </c>
      <c r="BG43" s="69">
        <v>0</v>
      </c>
      <c r="BH43" s="69">
        <v>3040.36</v>
      </c>
      <c r="BI43" s="69">
        <v>0</v>
      </c>
      <c r="BJ43" s="69">
        <v>0</v>
      </c>
      <c r="BK43" s="69">
        <v>0</v>
      </c>
      <c r="BL43" s="69">
        <v>0</v>
      </c>
      <c r="BM43" s="69">
        <v>0</v>
      </c>
      <c r="BN43" s="69">
        <v>16580.995227828244</v>
      </c>
      <c r="BO43" s="69">
        <v>336599.22</v>
      </c>
      <c r="BP43" s="69">
        <v>96418.98</v>
      </c>
      <c r="BQ43" s="69">
        <v>32617.43</v>
      </c>
      <c r="BR43" s="69">
        <v>9352087.5199999996</v>
      </c>
      <c r="BS43" s="69">
        <v>2320238.2799999998</v>
      </c>
      <c r="BT43" s="69">
        <v>0</v>
      </c>
      <c r="BU43" s="69">
        <v>0</v>
      </c>
      <c r="BV43" s="69">
        <v>320205.13</v>
      </c>
      <c r="BW43" s="69">
        <v>0</v>
      </c>
      <c r="BX43" s="69">
        <v>0</v>
      </c>
      <c r="BY43" s="69">
        <v>429537</v>
      </c>
      <c r="BZ43" s="69">
        <v>373124.55</v>
      </c>
      <c r="CA43" s="69">
        <v>0</v>
      </c>
      <c r="CB43" s="71">
        <v>1.409</v>
      </c>
      <c r="CC43" s="71">
        <v>3.153</v>
      </c>
      <c r="CD43" s="71">
        <v>6.5250000000000004</v>
      </c>
      <c r="CE43" s="71">
        <v>1.67</v>
      </c>
      <c r="CF43" s="71">
        <v>1.506</v>
      </c>
      <c r="CG43" s="71">
        <v>0</v>
      </c>
      <c r="CH43" s="72"/>
      <c r="CI43" s="70">
        <v>225362163</v>
      </c>
      <c r="CJ43" s="70">
        <v>4864817</v>
      </c>
      <c r="CK43" s="70">
        <v>4306244</v>
      </c>
      <c r="CL43" s="68">
        <v>126</v>
      </c>
      <c r="CM43" s="68">
        <v>389</v>
      </c>
      <c r="CN43" s="68">
        <v>112</v>
      </c>
      <c r="CO43" s="66">
        <v>369</v>
      </c>
      <c r="CP43" s="73">
        <v>5.6497175141242938E-3</v>
      </c>
      <c r="CQ43" s="74"/>
      <c r="CR43" s="75">
        <f>CL43/CM43</f>
        <v>0.32390745501285345</v>
      </c>
      <c r="CS43" s="76">
        <f>CM43/(DE43+DF43)</f>
        <v>11.268829663962917</v>
      </c>
      <c r="CT43" s="74">
        <f>(CW43+CX43)/(CZ43+DA43)</f>
        <v>0.86651221310157911</v>
      </c>
      <c r="CU43" s="77">
        <v>18</v>
      </c>
      <c r="CV43" s="78">
        <v>22.329506172839505</v>
      </c>
      <c r="CW43" s="78">
        <v>221.93800000000002</v>
      </c>
      <c r="CX43" s="78">
        <v>90.736000000000004</v>
      </c>
      <c r="CY43" s="78">
        <v>23.29012345679012</v>
      </c>
      <c r="CZ43" s="78">
        <v>252.16700000000003</v>
      </c>
      <c r="DA43" s="78">
        <v>108.675</v>
      </c>
      <c r="DB43" s="79">
        <v>55888.432213209708</v>
      </c>
      <c r="DC43" s="80">
        <v>19.216216216216218</v>
      </c>
      <c r="DD43" s="81">
        <v>0.35135135135135137</v>
      </c>
      <c r="DE43" s="82">
        <v>34.52000000000001</v>
      </c>
      <c r="DF43" s="82">
        <v>0</v>
      </c>
      <c r="DG43" s="83">
        <v>18.2</v>
      </c>
      <c r="DH43" s="83">
        <v>17.899999999999999</v>
      </c>
      <c r="DI43" s="83">
        <v>17.5</v>
      </c>
      <c r="DJ43" s="83">
        <v>18.2</v>
      </c>
      <c r="DK43" s="83">
        <v>18.2</v>
      </c>
      <c r="DL43" s="84">
        <v>14</v>
      </c>
      <c r="DM43" s="69">
        <v>2494448.8899999997</v>
      </c>
      <c r="DN43" s="69">
        <v>63352</v>
      </c>
      <c r="DO43" s="69">
        <v>0</v>
      </c>
      <c r="DP43" s="69">
        <v>288977.19000000006</v>
      </c>
      <c r="DQ43" s="69">
        <v>415418.63</v>
      </c>
      <c r="DR43" s="69">
        <v>139047.10999999999</v>
      </c>
      <c r="DS43" s="69">
        <v>0</v>
      </c>
      <c r="DT43" s="69">
        <v>247724.85</v>
      </c>
      <c r="DU43" s="69">
        <v>148120.62</v>
      </c>
      <c r="DV43" s="69">
        <v>138615.6</v>
      </c>
      <c r="DW43" s="69">
        <v>66907.88</v>
      </c>
      <c r="DX43" s="69">
        <v>0</v>
      </c>
      <c r="DY43" s="69">
        <v>0</v>
      </c>
      <c r="DZ43" s="69">
        <v>77757</v>
      </c>
      <c r="EA43" s="69">
        <v>696008.31</v>
      </c>
      <c r="EB43" s="69">
        <v>16774.259999999998</v>
      </c>
      <c r="EC43" s="69">
        <v>0</v>
      </c>
      <c r="ED43" s="69">
        <v>68053.03</v>
      </c>
      <c r="EE43" s="69">
        <v>131914.6</v>
      </c>
      <c r="EF43" s="69">
        <v>53659.8</v>
      </c>
      <c r="EG43" s="69">
        <v>0</v>
      </c>
      <c r="EH43" s="69">
        <v>76713.25</v>
      </c>
      <c r="EI43" s="69">
        <v>27596.799999999999</v>
      </c>
      <c r="EJ43" s="69">
        <v>28533.439999999999</v>
      </c>
      <c r="EK43" s="69">
        <v>8571.02</v>
      </c>
      <c r="EL43" s="69">
        <v>0</v>
      </c>
      <c r="EM43" s="69">
        <v>0</v>
      </c>
      <c r="EN43" s="69">
        <v>8666.11</v>
      </c>
      <c r="EO43" s="69">
        <v>201068.41999999998</v>
      </c>
      <c r="EP43" s="69">
        <v>5332.87</v>
      </c>
      <c r="EQ43" s="69">
        <v>0</v>
      </c>
      <c r="ER43" s="69">
        <v>117728.38</v>
      </c>
      <c r="ES43" s="69">
        <v>157049.41999999998</v>
      </c>
      <c r="ET43" s="69">
        <v>25178.03</v>
      </c>
      <c r="EU43" s="69">
        <v>152266.89000000001</v>
      </c>
      <c r="EV43" s="69">
        <v>533044.87</v>
      </c>
      <c r="EW43" s="69">
        <v>29506.39</v>
      </c>
      <c r="EX43" s="69">
        <v>3093.9</v>
      </c>
      <c r="EY43" s="69">
        <v>15676.97</v>
      </c>
      <c r="EZ43" s="69">
        <v>0</v>
      </c>
      <c r="FA43" s="69">
        <v>0</v>
      </c>
      <c r="FB43" s="69">
        <v>35776.68</v>
      </c>
      <c r="FC43" s="69">
        <v>166137.25000000003</v>
      </c>
      <c r="FD43" s="69">
        <v>2060.23</v>
      </c>
      <c r="FE43" s="69">
        <v>0</v>
      </c>
      <c r="FF43" s="69">
        <v>16785.87</v>
      </c>
      <c r="FG43" s="69">
        <v>21451.73</v>
      </c>
      <c r="FH43" s="69">
        <v>2244.59</v>
      </c>
      <c r="FI43" s="69">
        <v>2138.1</v>
      </c>
      <c r="FJ43" s="69">
        <v>79598.820000000007</v>
      </c>
      <c r="FK43" s="69">
        <v>75093.009999999995</v>
      </c>
      <c r="FL43" s="69">
        <v>216298.37</v>
      </c>
      <c r="FM43" s="69">
        <v>17420.68</v>
      </c>
      <c r="FN43" s="69">
        <v>0</v>
      </c>
      <c r="FO43" s="69">
        <v>0</v>
      </c>
      <c r="FP43" s="69">
        <v>58587.35</v>
      </c>
      <c r="FQ43" s="69">
        <v>114309.95</v>
      </c>
      <c r="FR43" s="69">
        <v>0</v>
      </c>
      <c r="FS43" s="69">
        <v>0</v>
      </c>
      <c r="FT43" s="69">
        <v>0</v>
      </c>
      <c r="FU43" s="69">
        <v>0</v>
      </c>
      <c r="FV43" s="69">
        <v>0</v>
      </c>
      <c r="FW43" s="69">
        <v>467523.8</v>
      </c>
      <c r="FX43" s="69">
        <v>0</v>
      </c>
      <c r="FY43" s="69">
        <v>335927.16</v>
      </c>
      <c r="FZ43" s="69">
        <v>52912.6</v>
      </c>
      <c r="GA43" s="69">
        <v>0</v>
      </c>
      <c r="GB43" s="69">
        <v>0</v>
      </c>
      <c r="GC43" s="69">
        <v>0</v>
      </c>
      <c r="GD43" s="69">
        <v>4500</v>
      </c>
      <c r="GE43" s="69">
        <v>0</v>
      </c>
      <c r="GF43" s="69">
        <v>0</v>
      </c>
      <c r="GG43" s="69">
        <v>0</v>
      </c>
      <c r="GH43" s="69">
        <v>0</v>
      </c>
      <c r="GI43" s="69">
        <v>32465.58</v>
      </c>
      <c r="GJ43" s="69">
        <v>1354.2</v>
      </c>
      <c r="GK43" s="69">
        <v>0</v>
      </c>
      <c r="GL43" s="69">
        <v>50432</v>
      </c>
      <c r="GM43" s="69">
        <v>273.64999999999998</v>
      </c>
      <c r="GN43" s="69">
        <v>5269.64</v>
      </c>
      <c r="GO43" s="69">
        <v>0</v>
      </c>
      <c r="GP43" s="69">
        <v>0</v>
      </c>
      <c r="GQ43" s="69">
        <v>0</v>
      </c>
      <c r="GR43" s="69">
        <v>5268.85</v>
      </c>
    </row>
    <row r="44" spans="1:200" s="28" customFormat="1" ht="18" customHeight="1" x14ac:dyDescent="0.2">
      <c r="A44" s="64">
        <v>20001</v>
      </c>
      <c r="B44" s="65" t="s">
        <v>62</v>
      </c>
      <c r="C44" s="65" t="s">
        <v>537</v>
      </c>
      <c r="D44" s="66">
        <v>1645.6976799390627</v>
      </c>
      <c r="E44" s="67" t="s">
        <v>63</v>
      </c>
      <c r="F44" s="68">
        <v>345</v>
      </c>
      <c r="G44" s="69">
        <v>655612.69999999995</v>
      </c>
      <c r="H44" s="69">
        <v>12664.32</v>
      </c>
      <c r="I44" s="69">
        <v>2043090.6</v>
      </c>
      <c r="J44" s="69">
        <v>3029255.61</v>
      </c>
      <c r="K44" s="69">
        <v>0</v>
      </c>
      <c r="L44" s="69">
        <v>0</v>
      </c>
      <c r="M44" s="69">
        <v>0</v>
      </c>
      <c r="N44" s="69">
        <v>3677000.75</v>
      </c>
      <c r="O44" s="69">
        <v>488218.57</v>
      </c>
      <c r="P44" s="69">
        <v>0</v>
      </c>
      <c r="Q44" s="69">
        <v>198676</v>
      </c>
      <c r="R44" s="69">
        <v>398824</v>
      </c>
      <c r="S44" s="70">
        <v>1877420</v>
      </c>
      <c r="T44" s="70">
        <v>57761</v>
      </c>
      <c r="U44" s="70">
        <v>198676</v>
      </c>
      <c r="V44" s="70">
        <v>0</v>
      </c>
      <c r="W44" s="70">
        <v>73946</v>
      </c>
      <c r="X44" s="69">
        <v>5199605.6399999997</v>
      </c>
      <c r="Y44" s="69">
        <v>0</v>
      </c>
      <c r="Z44" s="69">
        <v>0</v>
      </c>
      <c r="AA44" s="69">
        <v>811169.77</v>
      </c>
      <c r="AB44" s="69">
        <v>0</v>
      </c>
      <c r="AC44" s="69">
        <v>0</v>
      </c>
      <c r="AD44" s="69">
        <v>1354568.67</v>
      </c>
      <c r="AE44" s="69">
        <v>1350</v>
      </c>
      <c r="AF44" s="69">
        <v>0</v>
      </c>
      <c r="AG44" s="69">
        <v>1040603.5599999999</v>
      </c>
      <c r="AH44" s="69">
        <v>665697.84</v>
      </c>
      <c r="AI44" s="69">
        <v>258289.66</v>
      </c>
      <c r="AJ44" s="69">
        <v>0</v>
      </c>
      <c r="AK44" s="69">
        <v>688237.08</v>
      </c>
      <c r="AL44" s="69">
        <v>61274.11</v>
      </c>
      <c r="AM44" s="69">
        <v>217258.19</v>
      </c>
      <c r="AN44" s="69">
        <v>0</v>
      </c>
      <c r="AO44" s="69">
        <v>0</v>
      </c>
      <c r="AP44" s="69">
        <v>0</v>
      </c>
      <c r="AQ44" s="69">
        <v>89561.04</v>
      </c>
      <c r="AR44" s="69">
        <v>1886.66</v>
      </c>
      <c r="AS44" s="69">
        <v>10413.9</v>
      </c>
      <c r="AT44" s="69">
        <v>5210.59</v>
      </c>
      <c r="AU44" s="69">
        <v>2874332.6</v>
      </c>
      <c r="AV44" s="69">
        <v>356912.55</v>
      </c>
      <c r="AW44" s="69">
        <v>0</v>
      </c>
      <c r="AX44" s="69">
        <v>1178.54</v>
      </c>
      <c r="AY44" s="69">
        <v>0</v>
      </c>
      <c r="AZ44" s="69">
        <v>0</v>
      </c>
      <c r="BA44" s="69">
        <v>0</v>
      </c>
      <c r="BB44" s="69">
        <v>6020</v>
      </c>
      <c r="BC44" s="69">
        <v>399349.59</v>
      </c>
      <c r="BD44" s="69">
        <v>0</v>
      </c>
      <c r="BE44" s="69">
        <v>0</v>
      </c>
      <c r="BF44" s="69">
        <v>0</v>
      </c>
      <c r="BG44" s="69">
        <v>0</v>
      </c>
      <c r="BH44" s="69">
        <v>7155.02</v>
      </c>
      <c r="BI44" s="69">
        <v>134499.43</v>
      </c>
      <c r="BJ44" s="69">
        <v>0</v>
      </c>
      <c r="BK44" s="69">
        <v>0</v>
      </c>
      <c r="BL44" s="69">
        <v>0</v>
      </c>
      <c r="BM44" s="69">
        <v>0</v>
      </c>
      <c r="BN44" s="69">
        <v>28933.685961061863</v>
      </c>
      <c r="BO44" s="69">
        <v>1171402.43</v>
      </c>
      <c r="BP44" s="69">
        <v>3849851.43</v>
      </c>
      <c r="BQ44" s="69">
        <v>32010.65</v>
      </c>
      <c r="BR44" s="69">
        <v>4819571.22</v>
      </c>
      <c r="BS44" s="69">
        <v>1206388.03</v>
      </c>
      <c r="BT44" s="69">
        <v>0</v>
      </c>
      <c r="BU44" s="69">
        <v>0</v>
      </c>
      <c r="BV44" s="69">
        <v>0</v>
      </c>
      <c r="BW44" s="69">
        <v>0</v>
      </c>
      <c r="BX44" s="69">
        <v>0</v>
      </c>
      <c r="BY44" s="69">
        <v>0</v>
      </c>
      <c r="BZ44" s="69">
        <v>0</v>
      </c>
      <c r="CA44" s="69">
        <v>0</v>
      </c>
      <c r="CB44" s="71">
        <v>1.409</v>
      </c>
      <c r="CC44" s="71">
        <v>3.153</v>
      </c>
      <c r="CD44" s="71">
        <v>6.5250000000000004</v>
      </c>
      <c r="CE44" s="71">
        <v>1.67</v>
      </c>
      <c r="CF44" s="71">
        <v>0</v>
      </c>
      <c r="CG44" s="71">
        <v>0</v>
      </c>
      <c r="CH44" s="72"/>
      <c r="CI44" s="70">
        <v>176468397</v>
      </c>
      <c r="CJ44" s="70">
        <v>7909070</v>
      </c>
      <c r="CK44" s="70">
        <v>23847864</v>
      </c>
      <c r="CL44" s="68">
        <v>99</v>
      </c>
      <c r="CM44" s="68">
        <v>345</v>
      </c>
      <c r="CN44" s="68">
        <v>0</v>
      </c>
      <c r="CO44" s="66">
        <v>333.84</v>
      </c>
      <c r="CP44" s="73">
        <v>0</v>
      </c>
      <c r="CQ44" s="74">
        <v>0.46086956521739131</v>
      </c>
      <c r="CR44" s="75">
        <f>CL44/CM44</f>
        <v>0.28695652173913044</v>
      </c>
      <c r="CS44" s="76">
        <f>CM44/(DE44+DF44)</f>
        <v>6.8047337278106514</v>
      </c>
      <c r="CT44" s="74">
        <f>(CW44+CX44)/(CZ44+DA44)</f>
        <v>0.94410194444101936</v>
      </c>
      <c r="CU44" s="77">
        <v>48</v>
      </c>
      <c r="CV44" s="78">
        <v>0</v>
      </c>
      <c r="CW44" s="78">
        <v>295.57100000000003</v>
      </c>
      <c r="CX44" s="78">
        <v>10.706999999999999</v>
      </c>
      <c r="CY44" s="78">
        <v>0</v>
      </c>
      <c r="CZ44" s="78">
        <v>313.23900000000003</v>
      </c>
      <c r="DA44" s="78">
        <v>11.173</v>
      </c>
      <c r="DB44" s="79">
        <v>56712.098203234142</v>
      </c>
      <c r="DC44" s="80">
        <v>16.46153846153846</v>
      </c>
      <c r="DD44" s="81">
        <v>0.26923076923076922</v>
      </c>
      <c r="DE44" s="82">
        <v>50.089999999999996</v>
      </c>
      <c r="DF44" s="82">
        <v>0.6100000000000001</v>
      </c>
      <c r="DG44" s="83">
        <v>14.4</v>
      </c>
      <c r="DH44" s="83">
        <v>15.1</v>
      </c>
      <c r="DI44" s="83">
        <v>17.100000000000001</v>
      </c>
      <c r="DJ44" s="83">
        <v>16.899999999999999</v>
      </c>
      <c r="DK44" s="83">
        <v>16</v>
      </c>
      <c r="DL44" s="84">
        <v>25</v>
      </c>
      <c r="DM44" s="69">
        <v>4324738.3699999992</v>
      </c>
      <c r="DN44" s="69">
        <v>0</v>
      </c>
      <c r="DO44" s="69">
        <v>0</v>
      </c>
      <c r="DP44" s="69">
        <v>723777.96</v>
      </c>
      <c r="DQ44" s="69">
        <v>414197.29000000004</v>
      </c>
      <c r="DR44" s="69">
        <v>189966.09</v>
      </c>
      <c r="DS44" s="69">
        <v>0</v>
      </c>
      <c r="DT44" s="69">
        <v>245828.61</v>
      </c>
      <c r="DU44" s="69">
        <v>11769.11</v>
      </c>
      <c r="DV44" s="69">
        <v>189086.28</v>
      </c>
      <c r="DW44" s="69">
        <v>0</v>
      </c>
      <c r="DX44" s="69">
        <v>0</v>
      </c>
      <c r="DY44" s="69">
        <v>0</v>
      </c>
      <c r="DZ44" s="69">
        <v>66681.17</v>
      </c>
      <c r="EA44" s="69">
        <v>1287037.19</v>
      </c>
      <c r="EB44" s="69">
        <v>0</v>
      </c>
      <c r="EC44" s="69">
        <v>0</v>
      </c>
      <c r="ED44" s="69">
        <v>183911.50999999998</v>
      </c>
      <c r="EE44" s="69">
        <v>100228.69</v>
      </c>
      <c r="EF44" s="69">
        <v>47709.98</v>
      </c>
      <c r="EG44" s="69">
        <v>0</v>
      </c>
      <c r="EH44" s="69">
        <v>55393.72</v>
      </c>
      <c r="EI44" s="69">
        <v>4832.26</v>
      </c>
      <c r="EJ44" s="69">
        <v>58879.479999999996</v>
      </c>
      <c r="EK44" s="69">
        <v>0</v>
      </c>
      <c r="EL44" s="69">
        <v>0</v>
      </c>
      <c r="EM44" s="69">
        <v>0</v>
      </c>
      <c r="EN44" s="69">
        <v>5984.42</v>
      </c>
      <c r="EO44" s="69">
        <v>409390.43</v>
      </c>
      <c r="EP44" s="69">
        <v>1350</v>
      </c>
      <c r="EQ44" s="69">
        <v>0</v>
      </c>
      <c r="ER44" s="69">
        <v>470584.3</v>
      </c>
      <c r="ES44" s="69">
        <v>117954.62999999999</v>
      </c>
      <c r="ET44" s="69">
        <v>11686.08</v>
      </c>
      <c r="EU44" s="69">
        <v>98370.19</v>
      </c>
      <c r="EV44" s="69">
        <v>359031.55</v>
      </c>
      <c r="EW44" s="69">
        <v>13442.3</v>
      </c>
      <c r="EX44" s="69">
        <v>18164.259999999998</v>
      </c>
      <c r="EY44" s="69">
        <v>0</v>
      </c>
      <c r="EZ44" s="69">
        <v>0</v>
      </c>
      <c r="FA44" s="69">
        <v>0</v>
      </c>
      <c r="FB44" s="69">
        <v>7794.44</v>
      </c>
      <c r="FC44" s="69">
        <v>374363.62000000005</v>
      </c>
      <c r="FD44" s="69">
        <v>0</v>
      </c>
      <c r="FE44" s="69">
        <v>0</v>
      </c>
      <c r="FF44" s="69">
        <v>63566.04</v>
      </c>
      <c r="FG44" s="69">
        <v>22140.54</v>
      </c>
      <c r="FH44" s="69">
        <v>10464.17</v>
      </c>
      <c r="FI44" s="69">
        <v>0</v>
      </c>
      <c r="FJ44" s="69">
        <v>125554.15</v>
      </c>
      <c r="FK44" s="69">
        <v>13153.06</v>
      </c>
      <c r="FL44" s="69">
        <v>80158.290000000008</v>
      </c>
      <c r="FM44" s="69">
        <v>0</v>
      </c>
      <c r="FN44" s="69">
        <v>0</v>
      </c>
      <c r="FO44" s="69">
        <v>0</v>
      </c>
      <c r="FP44" s="69">
        <v>9101.01</v>
      </c>
      <c r="FQ44" s="69">
        <v>969604.47000000009</v>
      </c>
      <c r="FR44" s="69">
        <v>0</v>
      </c>
      <c r="FS44" s="69">
        <v>0</v>
      </c>
      <c r="FT44" s="69">
        <v>0</v>
      </c>
      <c r="FU44" s="69">
        <v>5210.59</v>
      </c>
      <c r="FV44" s="69">
        <v>3323.93</v>
      </c>
      <c r="FW44" s="69">
        <v>2775962.41</v>
      </c>
      <c r="FX44" s="69">
        <v>204664.6</v>
      </c>
      <c r="FY44" s="69">
        <v>0</v>
      </c>
      <c r="FZ44" s="69">
        <v>6647.85</v>
      </c>
      <c r="GA44" s="69">
        <v>0</v>
      </c>
      <c r="GB44" s="69">
        <v>0</v>
      </c>
      <c r="GC44" s="69">
        <v>0</v>
      </c>
      <c r="GD44" s="69">
        <v>6020</v>
      </c>
      <c r="GE44" s="69">
        <v>210</v>
      </c>
      <c r="GF44" s="69">
        <v>0</v>
      </c>
      <c r="GG44" s="69">
        <v>0</v>
      </c>
      <c r="GH44" s="69">
        <v>0</v>
      </c>
      <c r="GI44" s="69">
        <v>16380</v>
      </c>
      <c r="GJ44" s="69">
        <v>350</v>
      </c>
      <c r="GK44" s="69">
        <v>0</v>
      </c>
      <c r="GL44" s="69">
        <v>54677</v>
      </c>
      <c r="GM44" s="69">
        <v>25232.400000000001</v>
      </c>
      <c r="GN44" s="69">
        <v>0</v>
      </c>
      <c r="GO44" s="69">
        <v>0</v>
      </c>
      <c r="GP44" s="69">
        <v>0</v>
      </c>
      <c r="GQ44" s="69">
        <v>0</v>
      </c>
      <c r="GR44" s="69">
        <v>0</v>
      </c>
    </row>
    <row r="45" spans="1:200" s="28" customFormat="1" ht="18" customHeight="1" x14ac:dyDescent="0.2">
      <c r="A45" s="64">
        <v>23001</v>
      </c>
      <c r="B45" s="65" t="s">
        <v>71</v>
      </c>
      <c r="C45" s="65" t="s">
        <v>433</v>
      </c>
      <c r="D45" s="66">
        <v>711.60579132187502</v>
      </c>
      <c r="E45" s="67" t="s">
        <v>72</v>
      </c>
      <c r="F45" s="68">
        <v>159</v>
      </c>
      <c r="G45" s="69">
        <v>1030138.22</v>
      </c>
      <c r="H45" s="69">
        <v>15479.34</v>
      </c>
      <c r="I45" s="69">
        <v>522295.47</v>
      </c>
      <c r="J45" s="69">
        <v>176868.38</v>
      </c>
      <c r="K45" s="69">
        <v>446703.93</v>
      </c>
      <c r="L45" s="69">
        <v>0</v>
      </c>
      <c r="M45" s="69">
        <v>0</v>
      </c>
      <c r="N45" s="69">
        <v>24912.27</v>
      </c>
      <c r="O45" s="69">
        <v>301829.12</v>
      </c>
      <c r="P45" s="69">
        <v>0</v>
      </c>
      <c r="Q45" s="69">
        <v>0</v>
      </c>
      <c r="R45" s="69">
        <v>55693</v>
      </c>
      <c r="S45" s="70">
        <v>382194</v>
      </c>
      <c r="T45" s="70">
        <v>110000</v>
      </c>
      <c r="U45" s="70">
        <v>0</v>
      </c>
      <c r="V45" s="70">
        <v>0</v>
      </c>
      <c r="W45" s="70">
        <v>56947</v>
      </c>
      <c r="X45" s="69">
        <v>958777.04</v>
      </c>
      <c r="Y45" s="69">
        <v>0</v>
      </c>
      <c r="Z45" s="69">
        <v>0</v>
      </c>
      <c r="AA45" s="69">
        <v>48825.340000000004</v>
      </c>
      <c r="AB45" s="69">
        <v>0</v>
      </c>
      <c r="AC45" s="69">
        <v>0</v>
      </c>
      <c r="AD45" s="69">
        <v>221280.4</v>
      </c>
      <c r="AE45" s="69">
        <v>0</v>
      </c>
      <c r="AF45" s="69">
        <v>0</v>
      </c>
      <c r="AG45" s="69">
        <v>145371.66</v>
      </c>
      <c r="AH45" s="69">
        <v>216308.3</v>
      </c>
      <c r="AI45" s="69">
        <v>95174.04</v>
      </c>
      <c r="AJ45" s="69">
        <v>24287.83</v>
      </c>
      <c r="AK45" s="69">
        <v>284680.55</v>
      </c>
      <c r="AL45" s="69">
        <v>41410.74</v>
      </c>
      <c r="AM45" s="69">
        <v>10087.709999999999</v>
      </c>
      <c r="AN45" s="69">
        <v>0</v>
      </c>
      <c r="AO45" s="69">
        <v>0</v>
      </c>
      <c r="AP45" s="69">
        <v>0</v>
      </c>
      <c r="AQ45" s="69">
        <v>116160.88</v>
      </c>
      <c r="AR45" s="69">
        <v>2937.04</v>
      </c>
      <c r="AS45" s="69">
        <v>126</v>
      </c>
      <c r="AT45" s="69">
        <v>1712.59</v>
      </c>
      <c r="AU45" s="69">
        <v>3793.24</v>
      </c>
      <c r="AV45" s="69">
        <v>6510.99</v>
      </c>
      <c r="AW45" s="69">
        <v>0</v>
      </c>
      <c r="AX45" s="69">
        <v>2625.16</v>
      </c>
      <c r="AY45" s="69">
        <v>0</v>
      </c>
      <c r="AZ45" s="69">
        <v>0</v>
      </c>
      <c r="BA45" s="69">
        <v>0</v>
      </c>
      <c r="BB45" s="69">
        <v>11008.5</v>
      </c>
      <c r="BC45" s="69">
        <v>59528.700000000004</v>
      </c>
      <c r="BD45" s="69">
        <v>55570.559999999998</v>
      </c>
      <c r="BE45" s="69">
        <v>0</v>
      </c>
      <c r="BF45" s="69">
        <v>0</v>
      </c>
      <c r="BG45" s="69">
        <v>0</v>
      </c>
      <c r="BH45" s="69">
        <v>0</v>
      </c>
      <c r="BI45" s="69">
        <v>561.54</v>
      </c>
      <c r="BJ45" s="69">
        <v>0</v>
      </c>
      <c r="BK45" s="69">
        <v>0</v>
      </c>
      <c r="BL45" s="69">
        <v>0</v>
      </c>
      <c r="BM45" s="69">
        <v>0</v>
      </c>
      <c r="BN45" s="69">
        <v>14221.522072348251</v>
      </c>
      <c r="BO45" s="69">
        <v>808065.3</v>
      </c>
      <c r="BP45" s="69">
        <v>1744636.93</v>
      </c>
      <c r="BQ45" s="69">
        <v>46168.02</v>
      </c>
      <c r="BR45" s="69"/>
      <c r="BS45" s="69">
        <v>0</v>
      </c>
      <c r="BT45" s="69">
        <v>0</v>
      </c>
      <c r="BU45" s="69">
        <v>0</v>
      </c>
      <c r="BV45" s="69">
        <v>95973.49</v>
      </c>
      <c r="BW45" s="69">
        <v>0</v>
      </c>
      <c r="BX45" s="69">
        <v>0</v>
      </c>
      <c r="BY45" s="69">
        <v>0</v>
      </c>
      <c r="BZ45" s="69">
        <v>104775.97</v>
      </c>
      <c r="CA45" s="69">
        <v>0</v>
      </c>
      <c r="CB45" s="71">
        <v>1.6779999999999999</v>
      </c>
      <c r="CC45" s="71">
        <v>3.7549999999999999</v>
      </c>
      <c r="CD45" s="71">
        <v>7.7710000000000008</v>
      </c>
      <c r="CE45" s="71">
        <v>1.67</v>
      </c>
      <c r="CF45" s="71">
        <v>2.5139999999999998</v>
      </c>
      <c r="CG45" s="71">
        <v>0</v>
      </c>
      <c r="CH45" s="85" t="s">
        <v>551</v>
      </c>
      <c r="CI45" s="70">
        <v>54525520</v>
      </c>
      <c r="CJ45" s="70">
        <v>28084850</v>
      </c>
      <c r="CK45" s="70">
        <v>97231170</v>
      </c>
      <c r="CL45" s="68">
        <v>37</v>
      </c>
      <c r="CM45" s="68">
        <v>159</v>
      </c>
      <c r="CN45" s="68">
        <v>18</v>
      </c>
      <c r="CO45" s="66">
        <v>159</v>
      </c>
      <c r="CP45" s="73">
        <v>0</v>
      </c>
      <c r="CQ45" s="74">
        <v>0.15723270440251572</v>
      </c>
      <c r="CR45" s="75">
        <f>CL45/CM45</f>
        <v>0.23270440251572327</v>
      </c>
      <c r="CS45" s="76">
        <f>CM45/(DE45+DF45)</f>
        <v>9.5095693779904273</v>
      </c>
      <c r="CT45" s="74">
        <f>(CW45+CX45)/(CZ45+DA45)</f>
        <v>0.94283926016758624</v>
      </c>
      <c r="CU45" s="77">
        <v>8</v>
      </c>
      <c r="CV45" s="78">
        <v>0</v>
      </c>
      <c r="CW45" s="78">
        <v>102.59700000000001</v>
      </c>
      <c r="CX45" s="78">
        <v>45.029000000000003</v>
      </c>
      <c r="CY45" s="78">
        <v>0</v>
      </c>
      <c r="CZ45" s="78">
        <v>109.07500000000002</v>
      </c>
      <c r="DA45" s="78">
        <v>47.500999999999998</v>
      </c>
      <c r="DB45" s="79">
        <v>46226.913875598053</v>
      </c>
      <c r="DC45" s="80">
        <v>15.294117647058824</v>
      </c>
      <c r="DD45" s="81">
        <v>0.41176470588235292</v>
      </c>
      <c r="DE45" s="82">
        <v>16.720000000000006</v>
      </c>
      <c r="DF45" s="82">
        <v>0</v>
      </c>
      <c r="DG45" s="83"/>
      <c r="DH45" s="83"/>
      <c r="DI45" s="83"/>
      <c r="DJ45" s="83"/>
      <c r="DK45" s="83"/>
      <c r="DL45" s="84">
        <v>5</v>
      </c>
      <c r="DM45" s="69">
        <v>895422.7</v>
      </c>
      <c r="DN45" s="69">
        <v>0</v>
      </c>
      <c r="DO45" s="69">
        <v>0</v>
      </c>
      <c r="DP45" s="69">
        <v>100399.34</v>
      </c>
      <c r="DQ45" s="69">
        <v>169016.36</v>
      </c>
      <c r="DR45" s="69">
        <v>57734.51</v>
      </c>
      <c r="DS45" s="69">
        <v>0</v>
      </c>
      <c r="DT45" s="69">
        <v>66377.87</v>
      </c>
      <c r="DU45" s="69">
        <v>1306.29</v>
      </c>
      <c r="DV45" s="69">
        <v>35210.74</v>
      </c>
      <c r="DW45" s="69">
        <v>0</v>
      </c>
      <c r="DX45" s="69">
        <v>0</v>
      </c>
      <c r="DY45" s="69">
        <v>0</v>
      </c>
      <c r="DZ45" s="69">
        <v>71873.209999999992</v>
      </c>
      <c r="EA45" s="69">
        <v>195523.65</v>
      </c>
      <c r="EB45" s="69">
        <v>0</v>
      </c>
      <c r="EC45" s="69">
        <v>0</v>
      </c>
      <c r="ED45" s="69">
        <v>20748.21</v>
      </c>
      <c r="EE45" s="69">
        <v>72308.53</v>
      </c>
      <c r="EF45" s="69">
        <v>21430.66</v>
      </c>
      <c r="EG45" s="69">
        <v>0</v>
      </c>
      <c r="EH45" s="69">
        <v>20810.7</v>
      </c>
      <c r="EI45" s="69">
        <v>174.99</v>
      </c>
      <c r="EJ45" s="69">
        <v>4373.18</v>
      </c>
      <c r="EK45" s="69">
        <v>0</v>
      </c>
      <c r="EL45" s="69">
        <v>0</v>
      </c>
      <c r="EM45" s="69">
        <v>0</v>
      </c>
      <c r="EN45" s="69">
        <v>10803.679999999998</v>
      </c>
      <c r="EO45" s="69">
        <v>49887.17</v>
      </c>
      <c r="EP45" s="69">
        <v>0</v>
      </c>
      <c r="EQ45" s="69">
        <v>0</v>
      </c>
      <c r="ER45" s="69">
        <v>80965.94</v>
      </c>
      <c r="ES45" s="69">
        <v>17688.699999999997</v>
      </c>
      <c r="ET45" s="69">
        <v>12702.11</v>
      </c>
      <c r="EU45" s="69">
        <v>28081.07</v>
      </c>
      <c r="EV45" s="69">
        <v>144176.72</v>
      </c>
      <c r="EW45" s="69">
        <v>25966.15</v>
      </c>
      <c r="EX45" s="69">
        <v>4878.91</v>
      </c>
      <c r="EY45" s="69">
        <v>0</v>
      </c>
      <c r="EZ45" s="69">
        <v>0</v>
      </c>
      <c r="FA45" s="69">
        <v>0</v>
      </c>
      <c r="FB45" s="69">
        <v>16161.580000000002</v>
      </c>
      <c r="FC45" s="69">
        <v>86750.26</v>
      </c>
      <c r="FD45" s="69">
        <v>0</v>
      </c>
      <c r="FE45" s="69">
        <v>0</v>
      </c>
      <c r="FF45" s="69">
        <v>3056.87</v>
      </c>
      <c r="FG45" s="69">
        <v>305.99</v>
      </c>
      <c r="FH45" s="69">
        <v>4520.3500000000004</v>
      </c>
      <c r="FI45" s="69">
        <v>0</v>
      </c>
      <c r="FJ45" s="69">
        <v>35812.129999999997</v>
      </c>
      <c r="FK45" s="69">
        <v>4553.54</v>
      </c>
      <c r="FL45" s="69">
        <v>69711.360000000001</v>
      </c>
      <c r="FM45" s="69">
        <v>0</v>
      </c>
      <c r="FN45" s="69">
        <v>0</v>
      </c>
      <c r="FO45" s="69">
        <v>0</v>
      </c>
      <c r="FP45" s="69">
        <v>17889.93</v>
      </c>
      <c r="FQ45" s="69">
        <v>0</v>
      </c>
      <c r="FR45" s="69">
        <v>0</v>
      </c>
      <c r="FS45" s="69">
        <v>0</v>
      </c>
      <c r="FT45" s="69">
        <v>2612.04</v>
      </c>
      <c r="FU45" s="69">
        <v>0</v>
      </c>
      <c r="FV45" s="69">
        <v>0</v>
      </c>
      <c r="FW45" s="69">
        <v>0</v>
      </c>
      <c r="FX45" s="69">
        <v>0</v>
      </c>
      <c r="FY45" s="69">
        <v>0</v>
      </c>
      <c r="FZ45" s="69">
        <v>2247.16</v>
      </c>
      <c r="GA45" s="69">
        <v>0</v>
      </c>
      <c r="GB45" s="69">
        <v>0</v>
      </c>
      <c r="GC45" s="69">
        <v>0</v>
      </c>
      <c r="GD45" s="69">
        <v>0</v>
      </c>
      <c r="GE45" s="69">
        <v>1299</v>
      </c>
      <c r="GF45" s="69">
        <v>0</v>
      </c>
      <c r="GG45" s="69">
        <v>0</v>
      </c>
      <c r="GH45" s="69">
        <v>55</v>
      </c>
      <c r="GI45" s="69">
        <v>12685.28</v>
      </c>
      <c r="GJ45" s="69">
        <v>499</v>
      </c>
      <c r="GK45" s="69">
        <v>0</v>
      </c>
      <c r="GL45" s="69">
        <v>24014.12</v>
      </c>
      <c r="GM45" s="69">
        <v>9409.77</v>
      </c>
      <c r="GN45" s="69">
        <v>1629.0300000000002</v>
      </c>
      <c r="GO45" s="69">
        <v>0</v>
      </c>
      <c r="GP45" s="69">
        <v>0</v>
      </c>
      <c r="GQ45" s="69">
        <v>0</v>
      </c>
      <c r="GR45" s="69">
        <v>10440.98</v>
      </c>
    </row>
    <row r="46" spans="1:200" s="28" customFormat="1" ht="18" customHeight="1" x14ac:dyDescent="0.2">
      <c r="A46" s="64">
        <v>22005</v>
      </c>
      <c r="B46" s="65" t="s">
        <v>69</v>
      </c>
      <c r="C46" s="65" t="s">
        <v>431</v>
      </c>
      <c r="D46" s="66">
        <v>520.55934922656252</v>
      </c>
      <c r="E46" s="67" t="s">
        <v>68</v>
      </c>
      <c r="F46" s="68">
        <v>129</v>
      </c>
      <c r="G46" s="69">
        <v>1391672.31</v>
      </c>
      <c r="H46" s="69">
        <v>11226.37</v>
      </c>
      <c r="I46" s="69">
        <v>146775.88</v>
      </c>
      <c r="J46" s="69">
        <v>232378.62</v>
      </c>
      <c r="K46" s="69">
        <v>970870.09</v>
      </c>
      <c r="L46" s="69">
        <v>2049.4499999999998</v>
      </c>
      <c r="M46" s="69">
        <v>739.73</v>
      </c>
      <c r="N46" s="69">
        <v>0</v>
      </c>
      <c r="O46" s="69">
        <v>153254.69</v>
      </c>
      <c r="P46" s="69">
        <v>310.29000000000002</v>
      </c>
      <c r="Q46" s="69">
        <v>112</v>
      </c>
      <c r="R46" s="69">
        <v>0</v>
      </c>
      <c r="S46" s="70">
        <v>0</v>
      </c>
      <c r="T46" s="70">
        <v>110000</v>
      </c>
      <c r="U46" s="70">
        <v>0</v>
      </c>
      <c r="V46" s="70">
        <v>0</v>
      </c>
      <c r="W46" s="70">
        <v>59090</v>
      </c>
      <c r="X46" s="69">
        <v>1196728.8600000001</v>
      </c>
      <c r="Y46" s="69">
        <v>19440.21</v>
      </c>
      <c r="Z46" s="69">
        <v>0</v>
      </c>
      <c r="AA46" s="69">
        <v>38514.960000000006</v>
      </c>
      <c r="AB46" s="69">
        <v>0</v>
      </c>
      <c r="AC46" s="69">
        <v>0</v>
      </c>
      <c r="AD46" s="69">
        <v>169685.32</v>
      </c>
      <c r="AE46" s="69">
        <v>1731.65</v>
      </c>
      <c r="AF46" s="69">
        <v>0</v>
      </c>
      <c r="AG46" s="69">
        <v>83841.67</v>
      </c>
      <c r="AH46" s="69">
        <v>173203.5</v>
      </c>
      <c r="AI46" s="69">
        <v>96454.64</v>
      </c>
      <c r="AJ46" s="69">
        <v>0</v>
      </c>
      <c r="AK46" s="69">
        <v>237614.59</v>
      </c>
      <c r="AL46" s="69">
        <v>76767.990000000005</v>
      </c>
      <c r="AM46" s="69">
        <v>4388.3999999999996</v>
      </c>
      <c r="AN46" s="69">
        <v>0</v>
      </c>
      <c r="AO46" s="69">
        <v>3438.77</v>
      </c>
      <c r="AP46" s="69">
        <v>0</v>
      </c>
      <c r="AQ46" s="69">
        <v>91513.459999999992</v>
      </c>
      <c r="AR46" s="69">
        <v>4014.76</v>
      </c>
      <c r="AS46" s="69">
        <v>0</v>
      </c>
      <c r="AT46" s="69">
        <v>5684</v>
      </c>
      <c r="AU46" s="69">
        <v>52775.1</v>
      </c>
      <c r="AV46" s="69">
        <v>3790</v>
      </c>
      <c r="AW46" s="69">
        <v>0</v>
      </c>
      <c r="AX46" s="69">
        <v>0</v>
      </c>
      <c r="AY46" s="69">
        <v>0</v>
      </c>
      <c r="AZ46" s="69">
        <v>0</v>
      </c>
      <c r="BA46" s="69">
        <v>495265.12</v>
      </c>
      <c r="BB46" s="69">
        <v>0</v>
      </c>
      <c r="BC46" s="69">
        <v>36370.880000000005</v>
      </c>
      <c r="BD46" s="69">
        <v>0</v>
      </c>
      <c r="BE46" s="69">
        <v>0</v>
      </c>
      <c r="BF46" s="69">
        <v>0</v>
      </c>
      <c r="BG46" s="69">
        <v>0</v>
      </c>
      <c r="BH46" s="69">
        <v>0</v>
      </c>
      <c r="BI46" s="69">
        <v>76548.09</v>
      </c>
      <c r="BJ46" s="69">
        <v>0</v>
      </c>
      <c r="BK46" s="69">
        <v>0</v>
      </c>
      <c r="BL46" s="69">
        <v>0</v>
      </c>
      <c r="BM46" s="69">
        <v>0</v>
      </c>
      <c r="BN46" s="69">
        <v>17518.861066371384</v>
      </c>
      <c r="BO46" s="69">
        <v>733381.16</v>
      </c>
      <c r="BP46" s="69">
        <v>2476266.7599999998</v>
      </c>
      <c r="BQ46" s="69">
        <v>868062.99</v>
      </c>
      <c r="BR46" s="69"/>
      <c r="BS46" s="69">
        <v>0</v>
      </c>
      <c r="BT46" s="69">
        <v>0</v>
      </c>
      <c r="BU46" s="69">
        <v>0</v>
      </c>
      <c r="BV46" s="69">
        <v>78508.69</v>
      </c>
      <c r="BW46" s="69">
        <v>2000</v>
      </c>
      <c r="BX46" s="69">
        <v>0</v>
      </c>
      <c r="BY46" s="69">
        <v>0</v>
      </c>
      <c r="BZ46" s="69">
        <v>104523.34</v>
      </c>
      <c r="CA46" s="69">
        <v>3068.03</v>
      </c>
      <c r="CB46" s="71">
        <v>1.675</v>
      </c>
      <c r="CC46" s="71">
        <v>3.7480000000000002</v>
      </c>
      <c r="CD46" s="71">
        <v>7.7570000000000006</v>
      </c>
      <c r="CE46" s="71">
        <v>0.29599999999999999</v>
      </c>
      <c r="CF46" s="71">
        <v>1.9550000000000001</v>
      </c>
      <c r="CG46" s="71">
        <v>0</v>
      </c>
      <c r="CH46" s="85" t="s">
        <v>551</v>
      </c>
      <c r="CI46" s="70">
        <v>428020071</v>
      </c>
      <c r="CJ46" s="70">
        <v>18706568</v>
      </c>
      <c r="CK46" s="70">
        <v>61743953</v>
      </c>
      <c r="CL46" s="68">
        <v>27</v>
      </c>
      <c r="CM46" s="68">
        <v>137</v>
      </c>
      <c r="CN46" s="68">
        <v>0</v>
      </c>
      <c r="CO46" s="66">
        <v>130</v>
      </c>
      <c r="CP46" s="73">
        <v>0</v>
      </c>
      <c r="CQ46" s="74">
        <v>0.40310077519379844</v>
      </c>
      <c r="CR46" s="75">
        <f>CL46/CM46</f>
        <v>0.19708029197080293</v>
      </c>
      <c r="CS46" s="76">
        <f>CM46/(DE46+DF46)</f>
        <v>7.6195773081201335</v>
      </c>
      <c r="CT46" s="74">
        <f>(CW46+CX46)/(CZ46+DA46)</f>
        <v>0.95134554727870602</v>
      </c>
      <c r="CU46" s="77">
        <v>5</v>
      </c>
      <c r="CV46" s="78">
        <v>5.5723684210526319</v>
      </c>
      <c r="CW46" s="78">
        <v>84.751000000000005</v>
      </c>
      <c r="CX46" s="78">
        <v>28.656999999999996</v>
      </c>
      <c r="CY46" s="78">
        <v>5.8486842105263159</v>
      </c>
      <c r="CZ46" s="78">
        <v>88.701000000000008</v>
      </c>
      <c r="DA46" s="78">
        <v>30.507000000000001</v>
      </c>
      <c r="DB46" s="79">
        <v>45698.164738598447</v>
      </c>
      <c r="DC46" s="80">
        <v>13.888888888888889</v>
      </c>
      <c r="DD46" s="81">
        <v>0.16666666666666666</v>
      </c>
      <c r="DE46" s="82">
        <v>17.98</v>
      </c>
      <c r="DF46" s="82">
        <v>0</v>
      </c>
      <c r="DG46" s="83"/>
      <c r="DH46" s="83"/>
      <c r="DI46" s="83"/>
      <c r="DJ46" s="83"/>
      <c r="DK46" s="83"/>
      <c r="DL46" s="84">
        <v>5</v>
      </c>
      <c r="DM46" s="69">
        <v>923630.02000000014</v>
      </c>
      <c r="DN46" s="69">
        <v>12629.99</v>
      </c>
      <c r="DO46" s="69">
        <v>0</v>
      </c>
      <c r="DP46" s="69">
        <v>17086.5</v>
      </c>
      <c r="DQ46" s="69">
        <v>110946.05</v>
      </c>
      <c r="DR46" s="69">
        <v>58417.58</v>
      </c>
      <c r="DS46" s="69">
        <v>0</v>
      </c>
      <c r="DT46" s="69">
        <v>68361.2</v>
      </c>
      <c r="DU46" s="69">
        <v>31637.57</v>
      </c>
      <c r="DV46" s="69">
        <v>38449.949999999997</v>
      </c>
      <c r="DW46" s="69">
        <v>2850</v>
      </c>
      <c r="DX46" s="69">
        <v>0</v>
      </c>
      <c r="DY46" s="69">
        <v>0</v>
      </c>
      <c r="DZ46" s="69">
        <v>33645.82</v>
      </c>
      <c r="EA46" s="69">
        <v>263255.63</v>
      </c>
      <c r="EB46" s="69">
        <v>6585.29</v>
      </c>
      <c r="EC46" s="69">
        <v>0</v>
      </c>
      <c r="ED46" s="69">
        <v>1839.44</v>
      </c>
      <c r="EE46" s="69">
        <v>42297.760000000002</v>
      </c>
      <c r="EF46" s="69">
        <v>20104.560000000001</v>
      </c>
      <c r="EG46" s="69">
        <v>0</v>
      </c>
      <c r="EH46" s="69">
        <v>24228.17</v>
      </c>
      <c r="EI46" s="69">
        <v>10454.530000000001</v>
      </c>
      <c r="EJ46" s="69">
        <v>19102.740000000002</v>
      </c>
      <c r="EK46" s="69">
        <v>218.03</v>
      </c>
      <c r="EL46" s="69">
        <v>3438.77</v>
      </c>
      <c r="EM46" s="69">
        <v>0</v>
      </c>
      <c r="EN46" s="69">
        <v>5260.17</v>
      </c>
      <c r="EO46" s="69">
        <v>107859.11</v>
      </c>
      <c r="EP46" s="69">
        <v>1909.66</v>
      </c>
      <c r="EQ46" s="69">
        <v>0</v>
      </c>
      <c r="ER46" s="69">
        <v>95916.74</v>
      </c>
      <c r="ES46" s="69">
        <v>17317.45</v>
      </c>
      <c r="ET46" s="69">
        <v>19287.77</v>
      </c>
      <c r="EU46" s="69">
        <v>9570.35</v>
      </c>
      <c r="EV46" s="69">
        <v>129306.75</v>
      </c>
      <c r="EW46" s="69">
        <v>7972.62</v>
      </c>
      <c r="EX46" s="69">
        <v>77424</v>
      </c>
      <c r="EY46" s="69">
        <v>0</v>
      </c>
      <c r="EZ46" s="69">
        <v>0</v>
      </c>
      <c r="FA46" s="69">
        <v>0</v>
      </c>
      <c r="FB46" s="69">
        <v>31408.79</v>
      </c>
      <c r="FC46" s="69">
        <v>108384.23999999999</v>
      </c>
      <c r="FD46" s="69">
        <v>46.92</v>
      </c>
      <c r="FE46" s="69">
        <v>0</v>
      </c>
      <c r="FF46" s="69">
        <v>4119.87</v>
      </c>
      <c r="FG46" s="69">
        <v>684.86</v>
      </c>
      <c r="FH46" s="69">
        <v>4016.73</v>
      </c>
      <c r="FI46" s="69">
        <v>0</v>
      </c>
      <c r="FJ46" s="69">
        <v>17922.47</v>
      </c>
      <c r="FK46" s="69">
        <v>15339.27</v>
      </c>
      <c r="FL46" s="69">
        <v>37371.4</v>
      </c>
      <c r="FM46" s="69">
        <v>0</v>
      </c>
      <c r="FN46" s="69">
        <v>0</v>
      </c>
      <c r="FO46" s="69">
        <v>0</v>
      </c>
      <c r="FP46" s="69">
        <v>19875.18</v>
      </c>
      <c r="FQ46" s="69">
        <v>0</v>
      </c>
      <c r="FR46" s="69">
        <v>0</v>
      </c>
      <c r="FS46" s="69">
        <v>0</v>
      </c>
      <c r="FT46" s="69">
        <v>4014.76</v>
      </c>
      <c r="FU46" s="69">
        <v>0</v>
      </c>
      <c r="FV46" s="69">
        <v>0</v>
      </c>
      <c r="FW46" s="69">
        <v>43204.75</v>
      </c>
      <c r="FX46" s="69">
        <v>0</v>
      </c>
      <c r="FY46" s="69">
        <v>0</v>
      </c>
      <c r="FZ46" s="69">
        <v>0</v>
      </c>
      <c r="GA46" s="69">
        <v>0</v>
      </c>
      <c r="GB46" s="69">
        <v>0</v>
      </c>
      <c r="GC46" s="69">
        <v>0</v>
      </c>
      <c r="GD46" s="69">
        <v>0</v>
      </c>
      <c r="GE46" s="69">
        <v>1800.1399999999999</v>
      </c>
      <c r="GF46" s="69">
        <v>0</v>
      </c>
      <c r="GG46" s="69">
        <v>0</v>
      </c>
      <c r="GH46" s="69">
        <v>1250</v>
      </c>
      <c r="GI46" s="69">
        <v>1957.38</v>
      </c>
      <c r="GJ46" s="69">
        <v>312</v>
      </c>
      <c r="GK46" s="69">
        <v>0</v>
      </c>
      <c r="GL46" s="69">
        <v>1586</v>
      </c>
      <c r="GM46" s="69">
        <v>11364</v>
      </c>
      <c r="GN46" s="69">
        <v>13111.74</v>
      </c>
      <c r="GO46" s="69">
        <v>0</v>
      </c>
      <c r="GP46" s="69">
        <v>0</v>
      </c>
      <c r="GQ46" s="69">
        <v>495265.12</v>
      </c>
      <c r="GR46" s="69">
        <v>1323.5</v>
      </c>
    </row>
    <row r="47" spans="1:200" s="28" customFormat="1" ht="18" customHeight="1" x14ac:dyDescent="0.2">
      <c r="A47" s="64">
        <v>16002</v>
      </c>
      <c r="B47" s="65" t="s">
        <v>52</v>
      </c>
      <c r="C47" s="65" t="s">
        <v>535</v>
      </c>
      <c r="D47" s="66">
        <v>309.19718846406249</v>
      </c>
      <c r="E47" s="67" t="s">
        <v>51</v>
      </c>
      <c r="F47" s="68">
        <v>11</v>
      </c>
      <c r="G47" s="69">
        <v>199611.84</v>
      </c>
      <c r="H47" s="69">
        <v>1119.0899999999999</v>
      </c>
      <c r="I47" s="69">
        <v>2183.0700000000002</v>
      </c>
      <c r="J47" s="69">
        <v>129653.79</v>
      </c>
      <c r="K47" s="69">
        <v>27231.89</v>
      </c>
      <c r="L47" s="69">
        <v>0</v>
      </c>
      <c r="M47" s="69">
        <v>0</v>
      </c>
      <c r="N47" s="69">
        <v>6057</v>
      </c>
      <c r="O47" s="69">
        <v>63284.51</v>
      </c>
      <c r="P47" s="69">
        <v>0</v>
      </c>
      <c r="Q47" s="69">
        <v>0</v>
      </c>
      <c r="R47" s="69">
        <v>0</v>
      </c>
      <c r="S47" s="70">
        <v>0</v>
      </c>
      <c r="T47" s="70">
        <v>0</v>
      </c>
      <c r="U47" s="70">
        <v>0</v>
      </c>
      <c r="V47" s="70">
        <v>0</v>
      </c>
      <c r="W47" s="70">
        <v>49292</v>
      </c>
      <c r="X47" s="69">
        <v>117217.51999999999</v>
      </c>
      <c r="Y47" s="69">
        <v>7731.47</v>
      </c>
      <c r="Z47" s="69">
        <v>0</v>
      </c>
      <c r="AA47" s="69">
        <v>6113.92</v>
      </c>
      <c r="AB47" s="69">
        <v>0</v>
      </c>
      <c r="AC47" s="69">
        <v>0</v>
      </c>
      <c r="AD47" s="69">
        <v>30885.03</v>
      </c>
      <c r="AE47" s="69">
        <v>4446.25</v>
      </c>
      <c r="AF47" s="69">
        <v>0</v>
      </c>
      <c r="AG47" s="69">
        <v>62566.35</v>
      </c>
      <c r="AH47" s="69">
        <v>25217.46</v>
      </c>
      <c r="AI47" s="69">
        <v>41425.760000000002</v>
      </c>
      <c r="AJ47" s="69">
        <v>0</v>
      </c>
      <c r="AK47" s="69">
        <v>25999.360000000001</v>
      </c>
      <c r="AL47" s="69">
        <v>2930.2</v>
      </c>
      <c r="AM47" s="69">
        <v>0</v>
      </c>
      <c r="AN47" s="69">
        <v>0</v>
      </c>
      <c r="AO47" s="69">
        <v>0</v>
      </c>
      <c r="AP47" s="69">
        <v>0</v>
      </c>
      <c r="AQ47" s="69">
        <v>0</v>
      </c>
      <c r="AR47" s="69">
        <v>0</v>
      </c>
      <c r="AS47" s="69">
        <v>22461</v>
      </c>
      <c r="AT47" s="69">
        <v>0</v>
      </c>
      <c r="AU47" s="69">
        <v>12176</v>
      </c>
      <c r="AV47" s="69">
        <v>141.34</v>
      </c>
      <c r="AW47" s="69">
        <v>0</v>
      </c>
      <c r="AX47" s="69">
        <v>0</v>
      </c>
      <c r="AY47" s="69">
        <v>0</v>
      </c>
      <c r="AZ47" s="69">
        <v>0</v>
      </c>
      <c r="BA47" s="69">
        <v>0</v>
      </c>
      <c r="BB47" s="69">
        <v>0</v>
      </c>
      <c r="BC47" s="69">
        <v>18952.48</v>
      </c>
      <c r="BD47" s="69">
        <v>0</v>
      </c>
      <c r="BE47" s="69">
        <v>0</v>
      </c>
      <c r="BF47" s="69">
        <v>0</v>
      </c>
      <c r="BG47" s="69">
        <v>0</v>
      </c>
      <c r="BH47" s="69">
        <v>0</v>
      </c>
      <c r="BI47" s="69">
        <v>0</v>
      </c>
      <c r="BJ47" s="69">
        <v>0</v>
      </c>
      <c r="BK47" s="69">
        <v>0</v>
      </c>
      <c r="BL47" s="69">
        <v>0</v>
      </c>
      <c r="BM47" s="69">
        <v>0</v>
      </c>
      <c r="BN47" s="69">
        <v>32801.508977203957</v>
      </c>
      <c r="BO47" s="69">
        <v>551516.55000000005</v>
      </c>
      <c r="BP47" s="69">
        <v>-77346.38</v>
      </c>
      <c r="BQ47" s="69">
        <v>89351.49</v>
      </c>
      <c r="BR47" s="69"/>
      <c r="BS47" s="69">
        <v>0</v>
      </c>
      <c r="BT47" s="69">
        <v>0</v>
      </c>
      <c r="BU47" s="69">
        <v>0</v>
      </c>
      <c r="BV47" s="69">
        <v>0</v>
      </c>
      <c r="BW47" s="69">
        <v>0</v>
      </c>
      <c r="BX47" s="69">
        <v>0</v>
      </c>
      <c r="BY47" s="69">
        <v>0</v>
      </c>
      <c r="BZ47" s="69">
        <v>0</v>
      </c>
      <c r="CA47" s="69">
        <v>0</v>
      </c>
      <c r="CB47" s="71">
        <v>1.04</v>
      </c>
      <c r="CC47" s="71">
        <v>2.327</v>
      </c>
      <c r="CD47" s="71">
        <v>4.8159999999999998</v>
      </c>
      <c r="CE47" s="71">
        <v>1.171</v>
      </c>
      <c r="CF47" s="71">
        <v>0.52400000000000002</v>
      </c>
      <c r="CG47" s="71">
        <v>0</v>
      </c>
      <c r="CH47" s="72"/>
      <c r="CI47" s="70">
        <v>15825689</v>
      </c>
      <c r="CJ47" s="70">
        <v>17293782</v>
      </c>
      <c r="CK47" s="70">
        <v>26722796</v>
      </c>
      <c r="CL47" s="68"/>
      <c r="CM47" s="68">
        <v>11</v>
      </c>
      <c r="CN47" s="68">
        <v>0</v>
      </c>
      <c r="CO47" s="66">
        <v>11</v>
      </c>
      <c r="CP47" s="73">
        <v>0</v>
      </c>
      <c r="CQ47" s="74">
        <v>0</v>
      </c>
      <c r="CR47" s="75"/>
      <c r="CS47" s="76">
        <f>CM47/(DE47+DF47)</f>
        <v>6.0773480662983426</v>
      </c>
      <c r="CT47" s="74">
        <f>(CW47+CX47)/(CZ47+DA47)</f>
        <v>0.94956626992132342</v>
      </c>
      <c r="CU47" s="77">
        <v>0</v>
      </c>
      <c r="CV47" s="78">
        <v>5.1304347826086956E-2</v>
      </c>
      <c r="CW47" s="78">
        <v>7.4739999999999993</v>
      </c>
      <c r="CX47" s="78">
        <v>1.94</v>
      </c>
      <c r="CY47" s="78">
        <v>5.1304347826086956E-2</v>
      </c>
      <c r="CZ47" s="78">
        <v>7.9139999999999997</v>
      </c>
      <c r="DA47" s="78">
        <v>2</v>
      </c>
      <c r="DB47" s="79">
        <v>43566.850276243087</v>
      </c>
      <c r="DC47" s="80">
        <v>11</v>
      </c>
      <c r="DD47" s="81">
        <v>0.33333333333333331</v>
      </c>
      <c r="DE47" s="82">
        <v>1.81</v>
      </c>
      <c r="DF47" s="82">
        <v>0</v>
      </c>
      <c r="DG47" s="83"/>
      <c r="DH47" s="83"/>
      <c r="DI47" s="83"/>
      <c r="DJ47" s="83"/>
      <c r="DK47" s="83"/>
      <c r="DL47" s="84">
        <v>0</v>
      </c>
      <c r="DM47" s="69">
        <v>112495.42</v>
      </c>
      <c r="DN47" s="69">
        <v>6877.02</v>
      </c>
      <c r="DO47" s="69">
        <v>0</v>
      </c>
      <c r="DP47" s="69">
        <v>10139.76</v>
      </c>
      <c r="DQ47" s="69">
        <v>18024.25</v>
      </c>
      <c r="DR47" s="69">
        <v>30856.42</v>
      </c>
      <c r="DS47" s="69">
        <v>0</v>
      </c>
      <c r="DT47" s="69">
        <v>10124.86</v>
      </c>
      <c r="DU47" s="69">
        <v>0</v>
      </c>
      <c r="DV47" s="69">
        <v>0</v>
      </c>
      <c r="DW47" s="69">
        <v>0</v>
      </c>
      <c r="DX47" s="69">
        <v>0</v>
      </c>
      <c r="DY47" s="69">
        <v>0</v>
      </c>
      <c r="DZ47" s="69">
        <v>0</v>
      </c>
      <c r="EA47" s="69">
        <v>12745.070000000002</v>
      </c>
      <c r="EB47" s="69">
        <v>854.45</v>
      </c>
      <c r="EC47" s="69">
        <v>0</v>
      </c>
      <c r="ED47" s="69">
        <v>6512.43</v>
      </c>
      <c r="EE47" s="69">
        <v>1378.97</v>
      </c>
      <c r="EF47" s="69">
        <v>4203.7</v>
      </c>
      <c r="EG47" s="69">
        <v>0</v>
      </c>
      <c r="EH47" s="69">
        <v>1087.3800000000001</v>
      </c>
      <c r="EI47" s="69">
        <v>0</v>
      </c>
      <c r="EJ47" s="69">
        <v>0</v>
      </c>
      <c r="EK47" s="69">
        <v>0</v>
      </c>
      <c r="EL47" s="69">
        <v>0</v>
      </c>
      <c r="EM47" s="69">
        <v>0</v>
      </c>
      <c r="EN47" s="69">
        <v>0</v>
      </c>
      <c r="EO47" s="69">
        <v>4959.46</v>
      </c>
      <c r="EP47" s="69">
        <v>4446.25</v>
      </c>
      <c r="EQ47" s="69">
        <v>0</v>
      </c>
      <c r="ER47" s="69">
        <v>64686.64</v>
      </c>
      <c r="ES47" s="69">
        <v>26566.33</v>
      </c>
      <c r="ET47" s="69">
        <v>721.77</v>
      </c>
      <c r="EU47" s="69">
        <v>485</v>
      </c>
      <c r="EV47" s="69">
        <v>6832.69</v>
      </c>
      <c r="EW47" s="69">
        <v>2930.2</v>
      </c>
      <c r="EX47" s="69">
        <v>0</v>
      </c>
      <c r="EY47" s="69">
        <v>0</v>
      </c>
      <c r="EZ47" s="69">
        <v>0</v>
      </c>
      <c r="FA47" s="69">
        <v>0</v>
      </c>
      <c r="FB47" s="69">
        <v>0</v>
      </c>
      <c r="FC47" s="69">
        <v>20168.68</v>
      </c>
      <c r="FD47" s="69">
        <v>0</v>
      </c>
      <c r="FE47" s="69">
        <v>0</v>
      </c>
      <c r="FF47" s="69">
        <v>180</v>
      </c>
      <c r="FG47" s="69">
        <v>1605.28</v>
      </c>
      <c r="FH47" s="69">
        <v>0</v>
      </c>
      <c r="FI47" s="69">
        <v>5691</v>
      </c>
      <c r="FJ47" s="69">
        <v>1352.77</v>
      </c>
      <c r="FK47" s="69">
        <v>0</v>
      </c>
      <c r="FL47" s="69">
        <v>0</v>
      </c>
      <c r="FM47" s="69">
        <v>0</v>
      </c>
      <c r="FN47" s="69">
        <v>0</v>
      </c>
      <c r="FO47" s="69">
        <v>0</v>
      </c>
      <c r="FP47" s="69">
        <v>0</v>
      </c>
      <c r="FQ47" s="69">
        <v>209.9</v>
      </c>
      <c r="FR47" s="69">
        <v>0</v>
      </c>
      <c r="FS47" s="69">
        <v>0</v>
      </c>
      <c r="FT47" s="69">
        <v>0</v>
      </c>
      <c r="FU47" s="69">
        <v>0</v>
      </c>
      <c r="FV47" s="69">
        <v>4750</v>
      </c>
      <c r="FW47" s="69">
        <v>6000</v>
      </c>
      <c r="FX47" s="69">
        <v>6743</v>
      </c>
      <c r="FY47" s="69">
        <v>0</v>
      </c>
      <c r="FZ47" s="69">
        <v>0</v>
      </c>
      <c r="GA47" s="69">
        <v>0</v>
      </c>
      <c r="GB47" s="69">
        <v>0</v>
      </c>
      <c r="GC47" s="69">
        <v>0</v>
      </c>
      <c r="GD47" s="69">
        <v>0</v>
      </c>
      <c r="GE47" s="69">
        <v>3637.94</v>
      </c>
      <c r="GF47" s="69">
        <v>0</v>
      </c>
      <c r="GG47" s="69">
        <v>0</v>
      </c>
      <c r="GH47" s="69">
        <v>0</v>
      </c>
      <c r="GI47" s="69">
        <v>103.63</v>
      </c>
      <c r="GJ47" s="69">
        <v>893.87</v>
      </c>
      <c r="GK47" s="69">
        <v>0</v>
      </c>
      <c r="GL47" s="69">
        <v>0</v>
      </c>
      <c r="GM47" s="69">
        <v>0</v>
      </c>
      <c r="GN47" s="69">
        <v>0</v>
      </c>
      <c r="GO47" s="69">
        <v>0</v>
      </c>
      <c r="GP47" s="69">
        <v>0</v>
      </c>
      <c r="GQ47" s="69">
        <v>0</v>
      </c>
      <c r="GR47" s="69">
        <v>0</v>
      </c>
    </row>
    <row r="48" spans="1:200" s="28" customFormat="1" ht="18" customHeight="1" x14ac:dyDescent="0.2">
      <c r="A48" s="64">
        <v>61007</v>
      </c>
      <c r="B48" s="65" t="s">
        <v>198</v>
      </c>
      <c r="C48" s="65" t="s">
        <v>509</v>
      </c>
      <c r="D48" s="66">
        <v>216.29950419062502</v>
      </c>
      <c r="E48" s="67" t="s">
        <v>196</v>
      </c>
      <c r="F48" s="68">
        <v>698</v>
      </c>
      <c r="G48" s="69">
        <v>1731285.69</v>
      </c>
      <c r="H48" s="69">
        <v>100728.07</v>
      </c>
      <c r="I48" s="69">
        <v>2759781.59</v>
      </c>
      <c r="J48" s="69">
        <v>94621</v>
      </c>
      <c r="K48" s="69">
        <v>1485032.88</v>
      </c>
      <c r="L48" s="69">
        <v>0</v>
      </c>
      <c r="M48" s="69">
        <v>0</v>
      </c>
      <c r="N48" s="69">
        <v>403522</v>
      </c>
      <c r="O48" s="69">
        <v>964944.95</v>
      </c>
      <c r="P48" s="69">
        <v>0</v>
      </c>
      <c r="Q48" s="69">
        <v>0</v>
      </c>
      <c r="R48" s="69">
        <v>56658</v>
      </c>
      <c r="S48" s="70">
        <v>2624623</v>
      </c>
      <c r="T48" s="70">
        <v>0</v>
      </c>
      <c r="U48" s="70">
        <v>0</v>
      </c>
      <c r="V48" s="70">
        <v>0</v>
      </c>
      <c r="W48" s="70">
        <v>56999</v>
      </c>
      <c r="X48" s="69">
        <v>2594813.9200000004</v>
      </c>
      <c r="Y48" s="69">
        <v>0</v>
      </c>
      <c r="Z48" s="69">
        <v>0</v>
      </c>
      <c r="AA48" s="69">
        <v>395296.24</v>
      </c>
      <c r="AB48" s="69">
        <v>0</v>
      </c>
      <c r="AC48" s="69">
        <v>0</v>
      </c>
      <c r="AD48" s="69">
        <v>824444.6100000001</v>
      </c>
      <c r="AE48" s="69">
        <v>19601.27</v>
      </c>
      <c r="AF48" s="69">
        <v>0</v>
      </c>
      <c r="AG48" s="69">
        <v>356627.29</v>
      </c>
      <c r="AH48" s="69">
        <v>571445.41999999993</v>
      </c>
      <c r="AI48" s="69">
        <v>101092.95</v>
      </c>
      <c r="AJ48" s="69">
        <v>0</v>
      </c>
      <c r="AK48" s="69">
        <v>574412.29</v>
      </c>
      <c r="AL48" s="69">
        <v>262158.65999999997</v>
      </c>
      <c r="AM48" s="69">
        <v>0</v>
      </c>
      <c r="AN48" s="69">
        <v>0</v>
      </c>
      <c r="AO48" s="69">
        <v>0</v>
      </c>
      <c r="AP48" s="69">
        <v>0</v>
      </c>
      <c r="AQ48" s="69">
        <v>385751.59</v>
      </c>
      <c r="AR48" s="69">
        <v>20586.59</v>
      </c>
      <c r="AS48" s="69">
        <v>110.49</v>
      </c>
      <c r="AT48" s="69">
        <v>34596.68</v>
      </c>
      <c r="AU48" s="69">
        <v>24413.34</v>
      </c>
      <c r="AV48" s="69">
        <v>327372.87</v>
      </c>
      <c r="AW48" s="69">
        <v>124889</v>
      </c>
      <c r="AX48" s="69">
        <v>0</v>
      </c>
      <c r="AY48" s="69">
        <v>0</v>
      </c>
      <c r="AZ48" s="69">
        <v>0</v>
      </c>
      <c r="BA48" s="69">
        <v>9712.56</v>
      </c>
      <c r="BB48" s="69">
        <v>322927.26</v>
      </c>
      <c r="BC48" s="69">
        <v>126252.56</v>
      </c>
      <c r="BD48" s="69">
        <v>43044.73</v>
      </c>
      <c r="BE48" s="69">
        <v>0</v>
      </c>
      <c r="BF48" s="69">
        <v>0</v>
      </c>
      <c r="BG48" s="69">
        <v>0</v>
      </c>
      <c r="BH48" s="69">
        <v>15269.5</v>
      </c>
      <c r="BI48" s="69">
        <v>20611.810000000001</v>
      </c>
      <c r="BJ48" s="69">
        <v>0</v>
      </c>
      <c r="BK48" s="69">
        <v>0</v>
      </c>
      <c r="BL48" s="69">
        <v>0</v>
      </c>
      <c r="BM48" s="69">
        <v>0</v>
      </c>
      <c r="BN48" s="69">
        <v>8499.5211140255597</v>
      </c>
      <c r="BO48" s="69">
        <v>1277081.73</v>
      </c>
      <c r="BP48" s="69">
        <v>2186095.04</v>
      </c>
      <c r="BQ48" s="69">
        <v>482457.26</v>
      </c>
      <c r="BR48" s="69"/>
      <c r="BS48" s="69">
        <v>0</v>
      </c>
      <c r="BT48" s="69">
        <v>0</v>
      </c>
      <c r="BU48" s="69">
        <v>0</v>
      </c>
      <c r="BV48" s="69">
        <v>613030.27</v>
      </c>
      <c r="BW48" s="69">
        <v>13000</v>
      </c>
      <c r="BX48" s="69">
        <v>0</v>
      </c>
      <c r="BY48" s="69">
        <v>0</v>
      </c>
      <c r="BZ48" s="69">
        <v>506239.19</v>
      </c>
      <c r="CA48" s="69">
        <v>8997.44</v>
      </c>
      <c r="CB48" s="71">
        <v>1.409</v>
      </c>
      <c r="CC48" s="71">
        <v>3.153</v>
      </c>
      <c r="CD48" s="71">
        <v>6.5250000000000004</v>
      </c>
      <c r="CE48" s="71">
        <v>1.67</v>
      </c>
      <c r="CF48" s="71">
        <v>2.5009999999999999</v>
      </c>
      <c r="CG48" s="71">
        <v>0</v>
      </c>
      <c r="CH48" s="72"/>
      <c r="CI48" s="70">
        <v>294082328</v>
      </c>
      <c r="CJ48" s="70">
        <v>218003069</v>
      </c>
      <c r="CK48" s="70">
        <v>59241686</v>
      </c>
      <c r="CL48" s="68">
        <v>129</v>
      </c>
      <c r="CM48" s="68">
        <v>698</v>
      </c>
      <c r="CN48" s="68">
        <v>28</v>
      </c>
      <c r="CO48" s="66">
        <v>693</v>
      </c>
      <c r="CP48" s="73">
        <v>3.0674846625766872E-3</v>
      </c>
      <c r="CQ48" s="74">
        <v>0.10315186246418338</v>
      </c>
      <c r="CR48" s="75">
        <f>CL48/CM48</f>
        <v>0.18481375358166188</v>
      </c>
      <c r="CS48" s="76">
        <f>CM48/(DE48+DF48)</f>
        <v>14.694736842105254</v>
      </c>
      <c r="CT48" s="74">
        <f>(CW48+CX48)/(CZ48+DA48)</f>
        <v>0.96083549028217496</v>
      </c>
      <c r="CU48" s="77">
        <v>43</v>
      </c>
      <c r="CV48" s="78">
        <v>0</v>
      </c>
      <c r="CW48" s="78">
        <v>474.89299999999997</v>
      </c>
      <c r="CX48" s="78">
        <v>190.32799999999995</v>
      </c>
      <c r="CY48" s="78">
        <v>0</v>
      </c>
      <c r="CZ48" s="78">
        <v>489.77199999999999</v>
      </c>
      <c r="DA48" s="78">
        <v>202.56399999999996</v>
      </c>
      <c r="DB48" s="79">
        <v>47401.936842105228</v>
      </c>
      <c r="DC48" s="80">
        <v>12.458333333333334</v>
      </c>
      <c r="DD48" s="81">
        <v>0.29166666666666669</v>
      </c>
      <c r="DE48" s="82">
        <v>47.500000000000028</v>
      </c>
      <c r="DF48" s="82">
        <v>0</v>
      </c>
      <c r="DG48" s="83">
        <v>20.9</v>
      </c>
      <c r="DH48" s="83">
        <v>21.4</v>
      </c>
      <c r="DI48" s="83">
        <v>21.9</v>
      </c>
      <c r="DJ48" s="83">
        <v>21.9</v>
      </c>
      <c r="DK48" s="83">
        <v>21.7</v>
      </c>
      <c r="DL48" s="84">
        <v>30</v>
      </c>
      <c r="DM48" s="69">
        <v>2678417.3199999998</v>
      </c>
      <c r="DN48" s="69">
        <v>0</v>
      </c>
      <c r="DO48" s="69">
        <v>0</v>
      </c>
      <c r="DP48" s="69">
        <v>295210.33</v>
      </c>
      <c r="DQ48" s="69">
        <v>374961.57</v>
      </c>
      <c r="DR48" s="69">
        <v>66313</v>
      </c>
      <c r="DS48" s="69">
        <v>0</v>
      </c>
      <c r="DT48" s="69">
        <v>252767.06</v>
      </c>
      <c r="DU48" s="69">
        <v>6506.25</v>
      </c>
      <c r="DV48" s="69">
        <v>0</v>
      </c>
      <c r="DW48" s="69">
        <v>6867.2</v>
      </c>
      <c r="DX48" s="69">
        <v>0</v>
      </c>
      <c r="DY48" s="69">
        <v>0</v>
      </c>
      <c r="DZ48" s="69">
        <v>236219.53</v>
      </c>
      <c r="EA48" s="69">
        <v>599933.92999999993</v>
      </c>
      <c r="EB48" s="69">
        <v>0</v>
      </c>
      <c r="EC48" s="69">
        <v>0</v>
      </c>
      <c r="ED48" s="69">
        <v>54361.5</v>
      </c>
      <c r="EE48" s="69">
        <v>103822.61</v>
      </c>
      <c r="EF48" s="69">
        <v>23786.91</v>
      </c>
      <c r="EG48" s="69">
        <v>0</v>
      </c>
      <c r="EH48" s="69">
        <v>74952.61</v>
      </c>
      <c r="EI48" s="69">
        <v>497.73</v>
      </c>
      <c r="EJ48" s="69">
        <v>0</v>
      </c>
      <c r="EK48" s="69">
        <v>937.38</v>
      </c>
      <c r="EL48" s="69">
        <v>0</v>
      </c>
      <c r="EM48" s="69">
        <v>0</v>
      </c>
      <c r="EN48" s="69">
        <v>28258.59</v>
      </c>
      <c r="EO48" s="69">
        <v>89831.760000000009</v>
      </c>
      <c r="EP48" s="69">
        <v>19601.27</v>
      </c>
      <c r="EQ48" s="69">
        <v>0</v>
      </c>
      <c r="ER48" s="69">
        <v>127038.45</v>
      </c>
      <c r="ES48" s="69">
        <v>59690.630000000005</v>
      </c>
      <c r="ET48" s="69">
        <v>28591.74</v>
      </c>
      <c r="EU48" s="69">
        <v>13525.5</v>
      </c>
      <c r="EV48" s="69">
        <v>476462.92</v>
      </c>
      <c r="EW48" s="69">
        <v>228240.55</v>
      </c>
      <c r="EX48" s="69">
        <v>516987.66</v>
      </c>
      <c r="EY48" s="69">
        <v>152</v>
      </c>
      <c r="EZ48" s="69">
        <v>0</v>
      </c>
      <c r="FA48" s="69">
        <v>0</v>
      </c>
      <c r="FB48" s="69">
        <v>138220.45000000001</v>
      </c>
      <c r="FC48" s="69">
        <v>440786.76</v>
      </c>
      <c r="FD48" s="69">
        <v>0</v>
      </c>
      <c r="FE48" s="69">
        <v>0</v>
      </c>
      <c r="FF48" s="69">
        <v>18754.57</v>
      </c>
      <c r="FG48" s="69">
        <v>12136.829999999998</v>
      </c>
      <c r="FH48" s="69">
        <v>16997.98</v>
      </c>
      <c r="FI48" s="69">
        <v>0</v>
      </c>
      <c r="FJ48" s="69">
        <v>79157.570000000007</v>
      </c>
      <c r="FK48" s="69">
        <v>42183.63</v>
      </c>
      <c r="FL48" s="69">
        <v>2743.57</v>
      </c>
      <c r="FM48" s="69">
        <v>1040.8599999999999</v>
      </c>
      <c r="FN48" s="69">
        <v>0</v>
      </c>
      <c r="FO48" s="69">
        <v>0</v>
      </c>
      <c r="FP48" s="69">
        <v>167510.30000000002</v>
      </c>
      <c r="FQ48" s="69">
        <v>5585</v>
      </c>
      <c r="FR48" s="69">
        <v>0</v>
      </c>
      <c r="FS48" s="69">
        <v>0</v>
      </c>
      <c r="FT48" s="69">
        <v>8101.59</v>
      </c>
      <c r="FU48" s="69">
        <v>0</v>
      </c>
      <c r="FV48" s="69">
        <v>0</v>
      </c>
      <c r="FW48" s="69">
        <v>10887.84</v>
      </c>
      <c r="FX48" s="69">
        <v>18445</v>
      </c>
      <c r="FY48" s="69">
        <v>124889</v>
      </c>
      <c r="FZ48" s="69">
        <v>0</v>
      </c>
      <c r="GA48" s="69">
        <v>0</v>
      </c>
      <c r="GB48" s="69">
        <v>0</v>
      </c>
      <c r="GC48" s="69">
        <v>0</v>
      </c>
      <c r="GD48" s="69">
        <v>138469.98000000001</v>
      </c>
      <c r="GE48" s="69">
        <v>0</v>
      </c>
      <c r="GF48" s="69">
        <v>0</v>
      </c>
      <c r="GG48" s="69">
        <v>0</v>
      </c>
      <c r="GH48" s="69">
        <v>0</v>
      </c>
      <c r="GI48" s="69">
        <v>63989</v>
      </c>
      <c r="GJ48" s="69">
        <v>0</v>
      </c>
      <c r="GK48" s="69">
        <v>0</v>
      </c>
      <c r="GL48" s="69">
        <v>0</v>
      </c>
      <c r="GM48" s="69">
        <v>0</v>
      </c>
      <c r="GN48" s="69">
        <v>7119.77</v>
      </c>
      <c r="GO48" s="69">
        <v>0</v>
      </c>
      <c r="GP48" s="69">
        <v>0</v>
      </c>
      <c r="GQ48" s="69">
        <v>9712.56</v>
      </c>
      <c r="GR48" s="69">
        <v>0</v>
      </c>
    </row>
    <row r="49" spans="1:200" s="28" customFormat="1" ht="18" customHeight="1" x14ac:dyDescent="0.2">
      <c r="A49" s="64">
        <v>5003</v>
      </c>
      <c r="B49" s="65" t="s">
        <v>15</v>
      </c>
      <c r="C49" s="65" t="s">
        <v>531</v>
      </c>
      <c r="D49" s="66">
        <v>149.24411226249998</v>
      </c>
      <c r="E49" s="67" t="s">
        <v>14</v>
      </c>
      <c r="F49" s="68">
        <v>413</v>
      </c>
      <c r="G49" s="69">
        <v>2428341.04</v>
      </c>
      <c r="H49" s="69">
        <v>26678.51</v>
      </c>
      <c r="I49" s="69">
        <v>755663.12</v>
      </c>
      <c r="J49" s="69">
        <v>287328.48</v>
      </c>
      <c r="K49" s="69">
        <v>1364875.44</v>
      </c>
      <c r="L49" s="69">
        <v>0</v>
      </c>
      <c r="M49" s="69">
        <v>0</v>
      </c>
      <c r="N49" s="69">
        <v>148229.85999999999</v>
      </c>
      <c r="O49" s="69">
        <v>795327.81</v>
      </c>
      <c r="P49" s="69">
        <v>0</v>
      </c>
      <c r="Q49" s="69">
        <v>0</v>
      </c>
      <c r="R49" s="69">
        <v>0</v>
      </c>
      <c r="S49" s="70">
        <v>538766</v>
      </c>
      <c r="T49" s="70">
        <v>0</v>
      </c>
      <c r="U49" s="70">
        <v>0</v>
      </c>
      <c r="V49" s="70">
        <v>0</v>
      </c>
      <c r="W49" s="70">
        <v>58779</v>
      </c>
      <c r="X49" s="69">
        <v>1927253.5099999998</v>
      </c>
      <c r="Y49" s="69">
        <v>32287.65</v>
      </c>
      <c r="Z49" s="69">
        <v>0</v>
      </c>
      <c r="AA49" s="69">
        <v>391462.92000000004</v>
      </c>
      <c r="AB49" s="69">
        <v>0</v>
      </c>
      <c r="AC49" s="69">
        <v>0</v>
      </c>
      <c r="AD49" s="69">
        <v>430977.26</v>
      </c>
      <c r="AE49" s="69">
        <v>1453.79</v>
      </c>
      <c r="AF49" s="69">
        <v>0</v>
      </c>
      <c r="AG49" s="69">
        <v>193440.56</v>
      </c>
      <c r="AH49" s="69">
        <v>569578.96</v>
      </c>
      <c r="AI49" s="69">
        <v>105000.14</v>
      </c>
      <c r="AJ49" s="69">
        <v>0</v>
      </c>
      <c r="AK49" s="69">
        <v>406931.33</v>
      </c>
      <c r="AL49" s="69">
        <v>114557.48</v>
      </c>
      <c r="AM49" s="69">
        <v>0</v>
      </c>
      <c r="AN49" s="69">
        <v>0</v>
      </c>
      <c r="AO49" s="69">
        <v>0</v>
      </c>
      <c r="AP49" s="69">
        <v>0</v>
      </c>
      <c r="AQ49" s="69">
        <v>201207.78000000003</v>
      </c>
      <c r="AR49" s="69">
        <v>16808.41</v>
      </c>
      <c r="AS49" s="69">
        <v>16760.71</v>
      </c>
      <c r="AT49" s="69">
        <v>15890.54</v>
      </c>
      <c r="AU49" s="69">
        <v>1281556.8600000001</v>
      </c>
      <c r="AV49" s="69">
        <v>283363.98</v>
      </c>
      <c r="AW49" s="69">
        <v>0</v>
      </c>
      <c r="AX49" s="69">
        <v>9320</v>
      </c>
      <c r="AY49" s="69">
        <v>0</v>
      </c>
      <c r="AZ49" s="69">
        <v>0</v>
      </c>
      <c r="BA49" s="69">
        <v>303240.59999999998</v>
      </c>
      <c r="BB49" s="69">
        <v>22030.2</v>
      </c>
      <c r="BC49" s="69">
        <v>15375.119999999999</v>
      </c>
      <c r="BD49" s="69">
        <v>21074.98</v>
      </c>
      <c r="BE49" s="69">
        <v>0</v>
      </c>
      <c r="BF49" s="69">
        <v>0</v>
      </c>
      <c r="BG49" s="69">
        <v>0</v>
      </c>
      <c r="BH49" s="69">
        <v>0</v>
      </c>
      <c r="BI49" s="69">
        <v>0</v>
      </c>
      <c r="BJ49" s="69">
        <v>0</v>
      </c>
      <c r="BK49" s="69">
        <v>0</v>
      </c>
      <c r="BL49" s="69">
        <v>0</v>
      </c>
      <c r="BM49" s="69">
        <v>0</v>
      </c>
      <c r="BN49" s="69">
        <v>9791.5861209604845</v>
      </c>
      <c r="BO49" s="69">
        <v>850071.56</v>
      </c>
      <c r="BP49" s="69">
        <v>2564767.11</v>
      </c>
      <c r="BQ49" s="69">
        <v>1299126.76</v>
      </c>
      <c r="BR49" s="69"/>
      <c r="BS49" s="69">
        <v>0</v>
      </c>
      <c r="BT49" s="69">
        <v>70571.44</v>
      </c>
      <c r="BU49" s="69">
        <v>0</v>
      </c>
      <c r="BV49" s="69">
        <v>303589.23</v>
      </c>
      <c r="BW49" s="69">
        <v>8835</v>
      </c>
      <c r="BX49" s="69">
        <v>0</v>
      </c>
      <c r="BY49" s="69">
        <v>0</v>
      </c>
      <c r="BZ49" s="69">
        <v>231847.22</v>
      </c>
      <c r="CA49" s="69">
        <v>9450.39</v>
      </c>
      <c r="CB49" s="71">
        <v>1.409</v>
      </c>
      <c r="CC49" s="71">
        <v>3.153</v>
      </c>
      <c r="CD49" s="71">
        <v>6.5250000000000004</v>
      </c>
      <c r="CE49" s="71">
        <v>1.67</v>
      </c>
      <c r="CF49" s="71">
        <v>2.8079999999999998</v>
      </c>
      <c r="CG49" s="71">
        <v>0</v>
      </c>
      <c r="CH49" s="72"/>
      <c r="CI49" s="70">
        <v>215290928</v>
      </c>
      <c r="CJ49" s="70">
        <v>58243551</v>
      </c>
      <c r="CK49" s="70">
        <v>198284085</v>
      </c>
      <c r="CL49" s="68">
        <v>43</v>
      </c>
      <c r="CM49" s="68">
        <v>430</v>
      </c>
      <c r="CN49" s="68">
        <v>55</v>
      </c>
      <c r="CO49" s="66">
        <v>347</v>
      </c>
      <c r="CP49" s="73">
        <v>1.5384615384615385E-2</v>
      </c>
      <c r="CQ49" s="74">
        <v>7.7481840193704604E-2</v>
      </c>
      <c r="CR49" s="75">
        <f>CL49/CM49</f>
        <v>0.1</v>
      </c>
      <c r="CS49" s="76">
        <f>CM49/(DE49+DF49)</f>
        <v>13.437500000000004</v>
      </c>
      <c r="CT49" s="74">
        <f>(CW49+CX49)/(CZ49+DA49)</f>
        <v>0.94569960500930939</v>
      </c>
      <c r="CU49" s="77">
        <v>26</v>
      </c>
      <c r="CV49" s="78">
        <v>17.046242774566476</v>
      </c>
      <c r="CW49" s="78">
        <v>280.95400000000001</v>
      </c>
      <c r="CX49" s="78">
        <v>112.17899999999999</v>
      </c>
      <c r="CY49" s="78">
        <v>17.710982658959537</v>
      </c>
      <c r="CZ49" s="78">
        <v>295.12099999999998</v>
      </c>
      <c r="DA49" s="78">
        <v>120.58500000000001</v>
      </c>
      <c r="DB49" s="79">
        <v>43042.843750000029</v>
      </c>
      <c r="DC49" s="80">
        <v>10.84375</v>
      </c>
      <c r="DD49" s="81">
        <v>0.15625</v>
      </c>
      <c r="DE49" s="82">
        <v>31.999999999999993</v>
      </c>
      <c r="DF49" s="82">
        <v>0</v>
      </c>
      <c r="DG49" s="83">
        <v>18.5</v>
      </c>
      <c r="DH49" s="83">
        <v>21.4</v>
      </c>
      <c r="DI49" s="83">
        <v>19.600000000000001</v>
      </c>
      <c r="DJ49" s="83">
        <v>22.2</v>
      </c>
      <c r="DK49" s="83">
        <v>20.5</v>
      </c>
      <c r="DL49" s="84">
        <v>13</v>
      </c>
      <c r="DM49" s="69">
        <v>1647569.89</v>
      </c>
      <c r="DN49" s="69">
        <v>24080.36</v>
      </c>
      <c r="DO49" s="69">
        <v>0</v>
      </c>
      <c r="DP49" s="69">
        <v>141501.85</v>
      </c>
      <c r="DQ49" s="69">
        <v>317667.86000000004</v>
      </c>
      <c r="DR49" s="69">
        <v>65215</v>
      </c>
      <c r="DS49" s="69">
        <v>0</v>
      </c>
      <c r="DT49" s="69">
        <v>143568.37</v>
      </c>
      <c r="DU49" s="69">
        <v>55642.96</v>
      </c>
      <c r="DV49" s="69">
        <v>81536.320000000007</v>
      </c>
      <c r="DW49" s="69">
        <v>6191.98</v>
      </c>
      <c r="DX49" s="69">
        <v>0</v>
      </c>
      <c r="DY49" s="69">
        <v>0</v>
      </c>
      <c r="DZ49" s="69">
        <v>121937.9</v>
      </c>
      <c r="EA49" s="69">
        <v>607771.36</v>
      </c>
      <c r="EB49" s="69">
        <v>8099.97</v>
      </c>
      <c r="EC49" s="69">
        <v>0</v>
      </c>
      <c r="ED49" s="69">
        <v>44785.91</v>
      </c>
      <c r="EE49" s="69">
        <v>167126.86999999997</v>
      </c>
      <c r="EF49" s="69">
        <v>29722.23</v>
      </c>
      <c r="EG49" s="69">
        <v>0</v>
      </c>
      <c r="EH49" s="69">
        <v>47797.52</v>
      </c>
      <c r="EI49" s="69">
        <v>5632.04</v>
      </c>
      <c r="EJ49" s="69">
        <v>45788.77</v>
      </c>
      <c r="EK49" s="69">
        <v>744.19</v>
      </c>
      <c r="EL49" s="69">
        <v>0</v>
      </c>
      <c r="EM49" s="69">
        <v>0</v>
      </c>
      <c r="EN49" s="69">
        <v>25116.32</v>
      </c>
      <c r="EO49" s="69">
        <v>49673.119999999995</v>
      </c>
      <c r="EP49" s="69">
        <v>1453.79</v>
      </c>
      <c r="EQ49" s="69">
        <v>0</v>
      </c>
      <c r="ER49" s="69">
        <v>20821.16</v>
      </c>
      <c r="ES49" s="69">
        <v>37474.18</v>
      </c>
      <c r="ET49" s="69">
        <v>7241.55</v>
      </c>
      <c r="EU49" s="69">
        <v>8000</v>
      </c>
      <c r="EV49" s="69">
        <v>198049.34</v>
      </c>
      <c r="EW49" s="69">
        <v>23754.89</v>
      </c>
      <c r="EX49" s="69">
        <v>4576.1400000000003</v>
      </c>
      <c r="EY49" s="69">
        <v>1641.45</v>
      </c>
      <c r="EZ49" s="69">
        <v>0</v>
      </c>
      <c r="FA49" s="69">
        <v>0</v>
      </c>
      <c r="FB49" s="69">
        <v>46380.619999999995</v>
      </c>
      <c r="FC49" s="69">
        <v>438092.32</v>
      </c>
      <c r="FD49" s="69">
        <v>107.32</v>
      </c>
      <c r="FE49" s="69">
        <v>0</v>
      </c>
      <c r="FF49" s="69">
        <v>12622.1</v>
      </c>
      <c r="FG49" s="69">
        <v>23025.739999999998</v>
      </c>
      <c r="FH49" s="69">
        <v>18424.05</v>
      </c>
      <c r="FI49" s="69">
        <v>0</v>
      </c>
      <c r="FJ49" s="69">
        <v>86629.04</v>
      </c>
      <c r="FK49" s="69">
        <v>29527.59</v>
      </c>
      <c r="FL49" s="69">
        <v>104227.57</v>
      </c>
      <c r="FM49" s="69">
        <v>709.77</v>
      </c>
      <c r="FN49" s="69">
        <v>0</v>
      </c>
      <c r="FO49" s="69">
        <v>0</v>
      </c>
      <c r="FP49" s="69">
        <v>29763.14</v>
      </c>
      <c r="FQ49" s="69">
        <v>6587</v>
      </c>
      <c r="FR49" s="69">
        <v>0</v>
      </c>
      <c r="FS49" s="69">
        <v>0</v>
      </c>
      <c r="FT49" s="69">
        <v>5893.07</v>
      </c>
      <c r="FU49" s="69">
        <v>0</v>
      </c>
      <c r="FV49" s="69">
        <v>0</v>
      </c>
      <c r="FW49" s="69">
        <v>1273556.8600000001</v>
      </c>
      <c r="FX49" s="69">
        <v>214251.04</v>
      </c>
      <c r="FY49" s="69">
        <v>0</v>
      </c>
      <c r="FZ49" s="69">
        <v>0</v>
      </c>
      <c r="GA49" s="69">
        <v>0</v>
      </c>
      <c r="GB49" s="69">
        <v>0</v>
      </c>
      <c r="GC49" s="69">
        <v>0</v>
      </c>
      <c r="GD49" s="69">
        <v>0</v>
      </c>
      <c r="GE49" s="69">
        <v>0</v>
      </c>
      <c r="GF49" s="69">
        <v>0</v>
      </c>
      <c r="GG49" s="69">
        <v>0</v>
      </c>
      <c r="GH49" s="69">
        <v>0</v>
      </c>
      <c r="GI49" s="69">
        <v>62120</v>
      </c>
      <c r="GJ49" s="69">
        <v>287.85000000000002</v>
      </c>
      <c r="GK49" s="69">
        <v>0</v>
      </c>
      <c r="GL49" s="69">
        <v>0</v>
      </c>
      <c r="GM49" s="69">
        <v>0</v>
      </c>
      <c r="GN49" s="69">
        <v>5038.42</v>
      </c>
      <c r="GO49" s="69">
        <v>163</v>
      </c>
      <c r="GP49" s="69">
        <v>0</v>
      </c>
      <c r="GQ49" s="69">
        <v>303240.59999999998</v>
      </c>
      <c r="GR49" s="69">
        <v>40</v>
      </c>
    </row>
    <row r="50" spans="1:200" s="28" customFormat="1" ht="18" customHeight="1" x14ac:dyDescent="0.2">
      <c r="A50" s="64">
        <v>28002</v>
      </c>
      <c r="B50" s="65" t="s">
        <v>88</v>
      </c>
      <c r="C50" s="65" t="s">
        <v>540</v>
      </c>
      <c r="D50" s="66">
        <v>174.2972427859375</v>
      </c>
      <c r="E50" s="67" t="s">
        <v>87</v>
      </c>
      <c r="F50" s="68">
        <v>260</v>
      </c>
      <c r="G50" s="69">
        <v>1784235.64</v>
      </c>
      <c r="H50" s="69">
        <v>13919.26</v>
      </c>
      <c r="I50" s="69">
        <v>838165.57</v>
      </c>
      <c r="J50" s="69">
        <v>181275.88</v>
      </c>
      <c r="K50" s="69">
        <v>503773.48</v>
      </c>
      <c r="L50" s="69">
        <v>0</v>
      </c>
      <c r="M50" s="69">
        <v>0</v>
      </c>
      <c r="N50" s="69">
        <v>441410.35</v>
      </c>
      <c r="O50" s="69">
        <v>623701.93999999994</v>
      </c>
      <c r="P50" s="69">
        <v>0</v>
      </c>
      <c r="Q50" s="69">
        <v>0</v>
      </c>
      <c r="R50" s="69">
        <v>0</v>
      </c>
      <c r="S50" s="70">
        <v>741149</v>
      </c>
      <c r="T50" s="70">
        <v>0</v>
      </c>
      <c r="U50" s="70">
        <v>0</v>
      </c>
      <c r="V50" s="70">
        <v>0</v>
      </c>
      <c r="W50" s="70">
        <v>61594</v>
      </c>
      <c r="X50" s="69">
        <v>1369442.71</v>
      </c>
      <c r="Y50" s="69">
        <v>36490.379999999997</v>
      </c>
      <c r="Z50" s="69">
        <v>0</v>
      </c>
      <c r="AA50" s="69">
        <v>265819.87</v>
      </c>
      <c r="AB50" s="69">
        <v>0</v>
      </c>
      <c r="AC50" s="69">
        <v>0</v>
      </c>
      <c r="AD50" s="69">
        <v>377375.11</v>
      </c>
      <c r="AE50" s="69">
        <v>7473.84</v>
      </c>
      <c r="AF50" s="69">
        <v>0</v>
      </c>
      <c r="AG50" s="69">
        <v>195947.67</v>
      </c>
      <c r="AH50" s="69">
        <v>331708.86999999994</v>
      </c>
      <c r="AI50" s="69">
        <v>88567.64</v>
      </c>
      <c r="AJ50" s="69">
        <v>7500</v>
      </c>
      <c r="AK50" s="69">
        <v>324691.96000000002</v>
      </c>
      <c r="AL50" s="69">
        <v>108324.1</v>
      </c>
      <c r="AM50" s="69">
        <v>712.5</v>
      </c>
      <c r="AN50" s="69">
        <v>0</v>
      </c>
      <c r="AO50" s="69">
        <v>10011.450000000001</v>
      </c>
      <c r="AP50" s="69">
        <v>0</v>
      </c>
      <c r="AQ50" s="69">
        <v>124810.18</v>
      </c>
      <c r="AR50" s="69">
        <v>39073.32</v>
      </c>
      <c r="AS50" s="69">
        <v>1219.05</v>
      </c>
      <c r="AT50" s="69">
        <v>6030.78</v>
      </c>
      <c r="AU50" s="69">
        <v>212306.97</v>
      </c>
      <c r="AV50" s="69">
        <v>172086.04</v>
      </c>
      <c r="AW50" s="69">
        <v>48480</v>
      </c>
      <c r="AX50" s="69">
        <v>46148.06</v>
      </c>
      <c r="AY50" s="69">
        <v>0</v>
      </c>
      <c r="AZ50" s="69">
        <v>0</v>
      </c>
      <c r="BA50" s="69">
        <v>3925.68</v>
      </c>
      <c r="BB50" s="69">
        <v>9230.9699999999993</v>
      </c>
      <c r="BC50" s="69">
        <v>101318.77</v>
      </c>
      <c r="BD50" s="69">
        <v>1271.28</v>
      </c>
      <c r="BE50" s="69">
        <v>0</v>
      </c>
      <c r="BF50" s="69">
        <v>0</v>
      </c>
      <c r="BG50" s="69">
        <v>0</v>
      </c>
      <c r="BH50" s="69">
        <v>69600.44</v>
      </c>
      <c r="BI50" s="69">
        <v>67855.92</v>
      </c>
      <c r="BJ50" s="69">
        <v>0</v>
      </c>
      <c r="BK50" s="69">
        <v>0</v>
      </c>
      <c r="BL50" s="69">
        <v>0</v>
      </c>
      <c r="BM50" s="69">
        <v>0</v>
      </c>
      <c r="BN50" s="69">
        <v>12103.549855255262</v>
      </c>
      <c r="BO50" s="69">
        <v>1571956.45</v>
      </c>
      <c r="BP50" s="69">
        <v>714969.27</v>
      </c>
      <c r="BQ50" s="69">
        <v>49131.61</v>
      </c>
      <c r="BR50" s="69"/>
      <c r="BS50" s="69">
        <v>0</v>
      </c>
      <c r="BT50" s="69">
        <v>0</v>
      </c>
      <c r="BU50" s="69">
        <v>0</v>
      </c>
      <c r="BV50" s="69">
        <v>223992.91</v>
      </c>
      <c r="BW50" s="69">
        <v>3175</v>
      </c>
      <c r="BX50" s="69">
        <v>0</v>
      </c>
      <c r="BY50" s="69">
        <v>0</v>
      </c>
      <c r="BZ50" s="69">
        <v>205538.11</v>
      </c>
      <c r="CA50" s="69">
        <v>2635.46</v>
      </c>
      <c r="CB50" s="71">
        <v>2.0140000000000002</v>
      </c>
      <c r="CC50" s="71">
        <v>4.5069999999999997</v>
      </c>
      <c r="CD50" s="71">
        <v>9.327</v>
      </c>
      <c r="CE50" s="71">
        <v>1.67</v>
      </c>
      <c r="CF50" s="71">
        <v>1.0029999999999999</v>
      </c>
      <c r="CG50" s="71">
        <v>0</v>
      </c>
      <c r="CH50" s="85" t="s">
        <v>551</v>
      </c>
      <c r="CI50" s="70">
        <v>207411711</v>
      </c>
      <c r="CJ50" s="70">
        <v>77425467</v>
      </c>
      <c r="CK50" s="70">
        <v>95487035</v>
      </c>
      <c r="CL50" s="68">
        <v>46</v>
      </c>
      <c r="CM50" s="68">
        <v>279</v>
      </c>
      <c r="CN50" s="68">
        <v>25</v>
      </c>
      <c r="CO50" s="66">
        <v>262.13</v>
      </c>
      <c r="CP50" s="73">
        <v>8.4745762711864406E-3</v>
      </c>
      <c r="CQ50" s="74">
        <v>0.14615384615384616</v>
      </c>
      <c r="CR50" s="75">
        <f>CL50/CM50</f>
        <v>0.16487455197132617</v>
      </c>
      <c r="CS50" s="76">
        <f>CM50/(DE50+DF50)</f>
        <v>12.438698172090954</v>
      </c>
      <c r="CT50" s="74">
        <f>(CW50+CX50)/(CZ50+DA50)</f>
        <v>0.93885389519113149</v>
      </c>
      <c r="CU50" s="77">
        <v>12</v>
      </c>
      <c r="CV50" s="78">
        <v>17.570588235294117</v>
      </c>
      <c r="CW50" s="78">
        <v>175.10599999999999</v>
      </c>
      <c r="CX50" s="78">
        <v>72.021000000000001</v>
      </c>
      <c r="CY50" s="78">
        <v>19</v>
      </c>
      <c r="CZ50" s="78">
        <v>184.69899999999998</v>
      </c>
      <c r="DA50" s="78">
        <v>78.522999999999996</v>
      </c>
      <c r="DB50" s="79">
        <v>47358.136469014724</v>
      </c>
      <c r="DC50" s="80">
        <v>11.48</v>
      </c>
      <c r="DD50" s="81">
        <v>0.32</v>
      </c>
      <c r="DE50" s="82">
        <v>22.429999999999993</v>
      </c>
      <c r="DF50" s="82">
        <v>0</v>
      </c>
      <c r="DG50" s="83"/>
      <c r="DH50" s="83"/>
      <c r="DI50" s="83"/>
      <c r="DJ50" s="83"/>
      <c r="DK50" s="83"/>
      <c r="DL50" s="84">
        <v>6</v>
      </c>
      <c r="DM50" s="69">
        <v>1189122.46</v>
      </c>
      <c r="DN50" s="69">
        <v>28457.66</v>
      </c>
      <c r="DO50" s="69">
        <v>0</v>
      </c>
      <c r="DP50" s="69">
        <v>123504.53</v>
      </c>
      <c r="DQ50" s="69">
        <v>208097.62</v>
      </c>
      <c r="DR50" s="69">
        <v>55620.63</v>
      </c>
      <c r="DS50" s="69">
        <v>0</v>
      </c>
      <c r="DT50" s="69">
        <v>77400.41</v>
      </c>
      <c r="DU50" s="69">
        <v>82379.97</v>
      </c>
      <c r="DV50" s="69">
        <v>42938.93</v>
      </c>
      <c r="DW50" s="69">
        <v>1975</v>
      </c>
      <c r="DX50" s="69">
        <v>9300</v>
      </c>
      <c r="DY50" s="69">
        <v>0</v>
      </c>
      <c r="DZ50" s="69">
        <v>61585.21</v>
      </c>
      <c r="EA50" s="69">
        <v>346342.83999999997</v>
      </c>
      <c r="EB50" s="69">
        <v>7620.09</v>
      </c>
      <c r="EC50" s="69">
        <v>0</v>
      </c>
      <c r="ED50" s="69">
        <v>27534.799999999999</v>
      </c>
      <c r="EE50" s="69">
        <v>76183.549999999988</v>
      </c>
      <c r="EF50" s="69">
        <v>27553.89</v>
      </c>
      <c r="EG50" s="69">
        <v>0</v>
      </c>
      <c r="EH50" s="69">
        <v>23939.79</v>
      </c>
      <c r="EI50" s="69">
        <v>16469.55</v>
      </c>
      <c r="EJ50" s="69">
        <v>22637.33</v>
      </c>
      <c r="EK50" s="69">
        <v>151.09</v>
      </c>
      <c r="EL50" s="69">
        <v>711.45</v>
      </c>
      <c r="EM50" s="69">
        <v>0</v>
      </c>
      <c r="EN50" s="69">
        <v>6856.27</v>
      </c>
      <c r="EO50" s="69">
        <v>120074.87000000001</v>
      </c>
      <c r="EP50" s="69">
        <v>7473.84</v>
      </c>
      <c r="EQ50" s="69">
        <v>0</v>
      </c>
      <c r="ER50" s="69">
        <v>135093.71999999997</v>
      </c>
      <c r="ES50" s="69">
        <v>34720.350000000006</v>
      </c>
      <c r="ET50" s="69">
        <v>3917.02</v>
      </c>
      <c r="EU50" s="69">
        <v>7500</v>
      </c>
      <c r="EV50" s="69">
        <v>160695.89000000001</v>
      </c>
      <c r="EW50" s="69">
        <v>19318.78</v>
      </c>
      <c r="EX50" s="69">
        <v>73659.8</v>
      </c>
      <c r="EY50" s="69">
        <v>0</v>
      </c>
      <c r="EZ50" s="69">
        <v>0</v>
      </c>
      <c r="FA50" s="69">
        <v>0</v>
      </c>
      <c r="FB50" s="69">
        <v>25275.910000000003</v>
      </c>
      <c r="FC50" s="69">
        <v>353624.61</v>
      </c>
      <c r="FD50" s="69">
        <v>412.63</v>
      </c>
      <c r="FE50" s="69">
        <v>0</v>
      </c>
      <c r="FF50" s="69">
        <v>37270.86</v>
      </c>
      <c r="FG50" s="69">
        <v>9273.43</v>
      </c>
      <c r="FH50" s="69">
        <v>7101.22</v>
      </c>
      <c r="FI50" s="69">
        <v>0</v>
      </c>
      <c r="FJ50" s="69">
        <v>43062.86</v>
      </c>
      <c r="FK50" s="69">
        <v>45619.199999999997</v>
      </c>
      <c r="FL50" s="69">
        <v>131971.19</v>
      </c>
      <c r="FM50" s="69">
        <v>509.37</v>
      </c>
      <c r="FN50" s="69">
        <v>0</v>
      </c>
      <c r="FO50" s="69">
        <v>0</v>
      </c>
      <c r="FP50" s="69">
        <v>34367.81</v>
      </c>
      <c r="FQ50" s="69">
        <v>0</v>
      </c>
      <c r="FR50" s="69">
        <v>0</v>
      </c>
      <c r="FS50" s="69">
        <v>0</v>
      </c>
      <c r="FT50" s="69">
        <v>10620.85</v>
      </c>
      <c r="FU50" s="69">
        <v>0</v>
      </c>
      <c r="FV50" s="69">
        <v>0</v>
      </c>
      <c r="FW50" s="69">
        <v>212306.97</v>
      </c>
      <c r="FX50" s="69">
        <v>161773.39000000001</v>
      </c>
      <c r="FY50" s="69">
        <v>48480</v>
      </c>
      <c r="FZ50" s="69">
        <v>45280.56</v>
      </c>
      <c r="GA50" s="69">
        <v>0</v>
      </c>
      <c r="GB50" s="69">
        <v>0</v>
      </c>
      <c r="GC50" s="69">
        <v>0</v>
      </c>
      <c r="GD50" s="69">
        <v>0</v>
      </c>
      <c r="GE50" s="69">
        <v>3472.91</v>
      </c>
      <c r="GF50" s="69">
        <v>0</v>
      </c>
      <c r="GG50" s="69">
        <v>0</v>
      </c>
      <c r="GH50" s="69">
        <v>2315</v>
      </c>
      <c r="GI50" s="69">
        <v>5924.25</v>
      </c>
      <c r="GJ50" s="69">
        <v>405.66</v>
      </c>
      <c r="GK50" s="69">
        <v>0</v>
      </c>
      <c r="GL50" s="69">
        <v>29905.66</v>
      </c>
      <c r="GM50" s="69">
        <v>14137.04</v>
      </c>
      <c r="GN50" s="69">
        <v>3766.78</v>
      </c>
      <c r="GO50" s="69">
        <v>0</v>
      </c>
      <c r="GP50" s="69">
        <v>0</v>
      </c>
      <c r="GQ50" s="69">
        <v>3925.68</v>
      </c>
      <c r="GR50" s="69">
        <v>5955.9500000000007</v>
      </c>
    </row>
    <row r="51" spans="1:200" s="28" customFormat="1" ht="18" customHeight="1" x14ac:dyDescent="0.2">
      <c r="A51" s="64">
        <v>17001</v>
      </c>
      <c r="B51" s="65" t="s">
        <v>53</v>
      </c>
      <c r="C51" s="65" t="s">
        <v>422</v>
      </c>
      <c r="D51" s="66">
        <v>105.75155458906249</v>
      </c>
      <c r="E51" s="67" t="s">
        <v>54</v>
      </c>
      <c r="F51" s="68">
        <v>273</v>
      </c>
      <c r="G51" s="69">
        <v>413793.46</v>
      </c>
      <c r="H51" s="69">
        <v>14332.05</v>
      </c>
      <c r="I51" s="69">
        <v>1688421.06</v>
      </c>
      <c r="J51" s="69">
        <v>97997.72</v>
      </c>
      <c r="K51" s="69">
        <v>472369.18</v>
      </c>
      <c r="L51" s="69">
        <v>0</v>
      </c>
      <c r="M51" s="69">
        <v>0</v>
      </c>
      <c r="N51" s="69">
        <v>166997.28</v>
      </c>
      <c r="O51" s="69">
        <v>296557.59000000003</v>
      </c>
      <c r="P51" s="69">
        <v>0</v>
      </c>
      <c r="Q51" s="69">
        <v>63401</v>
      </c>
      <c r="R51" s="69">
        <v>0</v>
      </c>
      <c r="S51" s="70">
        <v>1665991</v>
      </c>
      <c r="T51" s="70">
        <v>0</v>
      </c>
      <c r="U51" s="70">
        <v>63401</v>
      </c>
      <c r="V51" s="70">
        <v>0</v>
      </c>
      <c r="W51" s="70">
        <v>58419</v>
      </c>
      <c r="X51" s="69">
        <v>1192173.6099999999</v>
      </c>
      <c r="Y51" s="69">
        <v>0</v>
      </c>
      <c r="Z51" s="69">
        <v>0</v>
      </c>
      <c r="AA51" s="69">
        <v>0</v>
      </c>
      <c r="AB51" s="69">
        <v>0</v>
      </c>
      <c r="AC51" s="69">
        <v>0</v>
      </c>
      <c r="AD51" s="69">
        <v>231705.62</v>
      </c>
      <c r="AE51" s="69">
        <v>3107.36</v>
      </c>
      <c r="AF51" s="69">
        <v>0</v>
      </c>
      <c r="AG51" s="69">
        <v>191514.63</v>
      </c>
      <c r="AH51" s="69">
        <v>266953</v>
      </c>
      <c r="AI51" s="69">
        <v>71968.53</v>
      </c>
      <c r="AJ51" s="69">
        <v>0</v>
      </c>
      <c r="AK51" s="69">
        <v>195785.03</v>
      </c>
      <c r="AL51" s="69">
        <v>97376.49</v>
      </c>
      <c r="AM51" s="69">
        <v>0</v>
      </c>
      <c r="AN51" s="69">
        <v>0</v>
      </c>
      <c r="AO51" s="69">
        <v>0</v>
      </c>
      <c r="AP51" s="69">
        <v>0</v>
      </c>
      <c r="AQ51" s="69">
        <v>117696.82</v>
      </c>
      <c r="AR51" s="69">
        <v>23217</v>
      </c>
      <c r="AS51" s="69">
        <v>0</v>
      </c>
      <c r="AT51" s="69">
        <v>23968.43</v>
      </c>
      <c r="AU51" s="69">
        <v>0</v>
      </c>
      <c r="AV51" s="69">
        <v>251333.51</v>
      </c>
      <c r="AW51" s="69">
        <v>32500</v>
      </c>
      <c r="AX51" s="69">
        <v>0</v>
      </c>
      <c r="AY51" s="69">
        <v>0</v>
      </c>
      <c r="AZ51" s="69">
        <v>0</v>
      </c>
      <c r="BA51" s="69">
        <v>135462.5</v>
      </c>
      <c r="BB51" s="69">
        <v>0</v>
      </c>
      <c r="BC51" s="69">
        <v>156944.76</v>
      </c>
      <c r="BD51" s="69">
        <v>4467.12</v>
      </c>
      <c r="BE51" s="69">
        <v>4252</v>
      </c>
      <c r="BF51" s="69">
        <v>0</v>
      </c>
      <c r="BG51" s="69">
        <v>0</v>
      </c>
      <c r="BH51" s="69">
        <v>0</v>
      </c>
      <c r="BI51" s="69">
        <v>0</v>
      </c>
      <c r="BJ51" s="69">
        <v>0</v>
      </c>
      <c r="BK51" s="69">
        <v>0</v>
      </c>
      <c r="BL51" s="69">
        <v>0</v>
      </c>
      <c r="BM51" s="69">
        <v>0</v>
      </c>
      <c r="BN51" s="69">
        <v>9290.0002569505104</v>
      </c>
      <c r="BO51" s="69">
        <v>826346</v>
      </c>
      <c r="BP51" s="69">
        <v>1534281.96</v>
      </c>
      <c r="BQ51" s="69">
        <v>-30883.119999999999</v>
      </c>
      <c r="BR51" s="69"/>
      <c r="BS51" s="69">
        <v>0</v>
      </c>
      <c r="BT51" s="69">
        <v>0</v>
      </c>
      <c r="BU51" s="69">
        <v>0</v>
      </c>
      <c r="BV51" s="69">
        <v>227701.66</v>
      </c>
      <c r="BW51" s="69">
        <v>27870</v>
      </c>
      <c r="BX51" s="69">
        <v>0</v>
      </c>
      <c r="BY51" s="69">
        <v>0</v>
      </c>
      <c r="BZ51" s="69">
        <v>156293.32999999999</v>
      </c>
      <c r="CA51" s="69">
        <v>17156.04</v>
      </c>
      <c r="CB51" s="71">
        <v>1.409</v>
      </c>
      <c r="CC51" s="71">
        <v>3.153</v>
      </c>
      <c r="CD51" s="71">
        <v>6.5250000000000004</v>
      </c>
      <c r="CE51" s="71">
        <v>1.67</v>
      </c>
      <c r="CF51" s="71">
        <v>3</v>
      </c>
      <c r="CG51" s="71">
        <v>0</v>
      </c>
      <c r="CH51" s="72"/>
      <c r="CI51" s="70">
        <v>106218279</v>
      </c>
      <c r="CJ51" s="70">
        <v>32773869</v>
      </c>
      <c r="CK51" s="70">
        <v>9759076</v>
      </c>
      <c r="CL51" s="68">
        <v>54</v>
      </c>
      <c r="CM51" s="68">
        <v>290</v>
      </c>
      <c r="CN51" s="68">
        <v>104</v>
      </c>
      <c r="CO51" s="66">
        <v>274</v>
      </c>
      <c r="CP51" s="73">
        <v>7.7519379844961239E-3</v>
      </c>
      <c r="CQ51" s="74">
        <v>6.2271062271062272E-2</v>
      </c>
      <c r="CR51" s="75">
        <f>CL51/CM51</f>
        <v>0.18620689655172415</v>
      </c>
      <c r="CS51" s="76">
        <f>CM51/(DE51+DF51)</f>
        <v>13.996138996139006</v>
      </c>
      <c r="CT51" s="74">
        <f>(CW51+CX51)/(CZ51+DA51)</f>
        <v>0.9581868103631811</v>
      </c>
      <c r="CU51" s="77">
        <v>18</v>
      </c>
      <c r="CV51" s="78">
        <v>13.116027586206895</v>
      </c>
      <c r="CW51" s="78">
        <v>182.95599999999999</v>
      </c>
      <c r="CX51" s="78">
        <v>78.079000000000008</v>
      </c>
      <c r="CY51" s="78">
        <v>13.600000000000003</v>
      </c>
      <c r="CZ51" s="78">
        <v>190.32999999999998</v>
      </c>
      <c r="DA51" s="78">
        <v>82.096000000000004</v>
      </c>
      <c r="DB51" s="79">
        <v>48053.185328185384</v>
      </c>
      <c r="DC51" s="80">
        <v>13.636363636363637</v>
      </c>
      <c r="DD51" s="81">
        <v>0.27272727272727271</v>
      </c>
      <c r="DE51" s="82">
        <v>20.719999999999985</v>
      </c>
      <c r="DF51" s="82">
        <v>0</v>
      </c>
      <c r="DG51" s="83">
        <v>19.8</v>
      </c>
      <c r="DH51" s="83">
        <v>21.9</v>
      </c>
      <c r="DI51" s="83">
        <v>20.7</v>
      </c>
      <c r="DJ51" s="83">
        <v>20.7</v>
      </c>
      <c r="DK51" s="83">
        <v>20.9</v>
      </c>
      <c r="DL51" s="84">
        <v>15</v>
      </c>
      <c r="DM51" s="69">
        <v>1135630.17</v>
      </c>
      <c r="DN51" s="69">
        <v>15083.97</v>
      </c>
      <c r="DO51" s="69">
        <v>0</v>
      </c>
      <c r="DP51" s="69">
        <v>76042.17</v>
      </c>
      <c r="DQ51" s="69">
        <v>174853.68</v>
      </c>
      <c r="DR51" s="69">
        <v>59357.2</v>
      </c>
      <c r="DS51" s="69">
        <v>0</v>
      </c>
      <c r="DT51" s="69">
        <v>62525.95</v>
      </c>
      <c r="DU51" s="69">
        <v>46967.47</v>
      </c>
      <c r="DV51" s="69">
        <v>60051.71</v>
      </c>
      <c r="DW51" s="69">
        <v>0</v>
      </c>
      <c r="DX51" s="69">
        <v>0</v>
      </c>
      <c r="DY51" s="69">
        <v>0</v>
      </c>
      <c r="DZ51" s="69">
        <v>61568</v>
      </c>
      <c r="EA51" s="69">
        <v>215701.35</v>
      </c>
      <c r="EB51" s="69">
        <v>2072.0700000000002</v>
      </c>
      <c r="EC51" s="69">
        <v>0</v>
      </c>
      <c r="ED51" s="69">
        <v>21056.57</v>
      </c>
      <c r="EE51" s="69">
        <v>68612.12</v>
      </c>
      <c r="EF51" s="69">
        <v>9326.8799999999992</v>
      </c>
      <c r="EG51" s="69">
        <v>0</v>
      </c>
      <c r="EH51" s="69">
        <v>11244.98</v>
      </c>
      <c r="EI51" s="69">
        <v>4194.42</v>
      </c>
      <c r="EJ51" s="69">
        <v>13334.11</v>
      </c>
      <c r="EK51" s="69">
        <v>0</v>
      </c>
      <c r="EL51" s="69">
        <v>0</v>
      </c>
      <c r="EM51" s="69">
        <v>0</v>
      </c>
      <c r="EN51" s="69">
        <v>7926.8600000000006</v>
      </c>
      <c r="EO51" s="69">
        <v>39499.040000000001</v>
      </c>
      <c r="EP51" s="69">
        <v>3107.36</v>
      </c>
      <c r="EQ51" s="69">
        <v>0</v>
      </c>
      <c r="ER51" s="69">
        <v>184720.97</v>
      </c>
      <c r="ES51" s="69">
        <v>16367.08</v>
      </c>
      <c r="ET51" s="69">
        <v>5070.6899999999996</v>
      </c>
      <c r="EU51" s="69">
        <v>0</v>
      </c>
      <c r="EV51" s="69">
        <v>107100.5</v>
      </c>
      <c r="EW51" s="69">
        <v>5780.02</v>
      </c>
      <c r="EX51" s="69">
        <v>488.15</v>
      </c>
      <c r="EY51" s="69">
        <v>0</v>
      </c>
      <c r="EZ51" s="69">
        <v>0</v>
      </c>
      <c r="FA51" s="69">
        <v>0</v>
      </c>
      <c r="FB51" s="69">
        <v>23305.379999999997</v>
      </c>
      <c r="FC51" s="69">
        <v>28138.59</v>
      </c>
      <c r="FD51" s="69">
        <v>0</v>
      </c>
      <c r="FE51" s="69">
        <v>0</v>
      </c>
      <c r="FF51" s="69">
        <v>15187.99</v>
      </c>
      <c r="FG51" s="69">
        <v>3675.21</v>
      </c>
      <c r="FH51" s="69">
        <v>1939.76</v>
      </c>
      <c r="FI51" s="69">
        <v>0</v>
      </c>
      <c r="FJ51" s="69">
        <v>22342.16</v>
      </c>
      <c r="FK51" s="69">
        <v>28688.33</v>
      </c>
      <c r="FL51" s="69">
        <v>80421.56</v>
      </c>
      <c r="FM51" s="69">
        <v>0</v>
      </c>
      <c r="FN51" s="69">
        <v>0</v>
      </c>
      <c r="FO51" s="69">
        <v>0</v>
      </c>
      <c r="FP51" s="69">
        <v>12909.96</v>
      </c>
      <c r="FQ51" s="69">
        <v>0</v>
      </c>
      <c r="FR51" s="69">
        <v>0</v>
      </c>
      <c r="FS51" s="69">
        <v>0</v>
      </c>
      <c r="FT51" s="69">
        <v>69748.69</v>
      </c>
      <c r="FU51" s="69">
        <v>0</v>
      </c>
      <c r="FV51" s="69">
        <v>23968.43</v>
      </c>
      <c r="FW51" s="69">
        <v>0</v>
      </c>
      <c r="FX51" s="69">
        <v>225747.95</v>
      </c>
      <c r="FY51" s="69">
        <v>32500</v>
      </c>
      <c r="FZ51" s="69">
        <v>0</v>
      </c>
      <c r="GA51" s="69">
        <v>0</v>
      </c>
      <c r="GB51" s="69">
        <v>0</v>
      </c>
      <c r="GC51" s="69">
        <v>0</v>
      </c>
      <c r="GD51" s="69">
        <v>0</v>
      </c>
      <c r="GE51" s="69">
        <v>4910.08</v>
      </c>
      <c r="GF51" s="69">
        <v>0</v>
      </c>
      <c r="GG51" s="69">
        <v>0</v>
      </c>
      <c r="GH51" s="69">
        <v>4920</v>
      </c>
      <c r="GI51" s="69">
        <v>7912.03</v>
      </c>
      <c r="GJ51" s="69">
        <v>526</v>
      </c>
      <c r="GK51" s="69">
        <v>0</v>
      </c>
      <c r="GL51" s="69">
        <v>18157</v>
      </c>
      <c r="GM51" s="69">
        <v>11746.25</v>
      </c>
      <c r="GN51" s="69">
        <v>1997.8</v>
      </c>
      <c r="GO51" s="69">
        <v>0</v>
      </c>
      <c r="GP51" s="69">
        <v>0</v>
      </c>
      <c r="GQ51" s="69">
        <v>135462.5</v>
      </c>
      <c r="GR51" s="69">
        <v>11986.619999999999</v>
      </c>
    </row>
    <row r="52" spans="1:200" s="28" customFormat="1" ht="18" customHeight="1" x14ac:dyDescent="0.2">
      <c r="A52" s="64">
        <v>44001</v>
      </c>
      <c r="B52" s="65" t="s">
        <v>135</v>
      </c>
      <c r="C52" s="65" t="s">
        <v>468</v>
      </c>
      <c r="D52" s="66">
        <v>619.20158639843748</v>
      </c>
      <c r="E52" s="67" t="s">
        <v>136</v>
      </c>
      <c r="F52" s="68">
        <v>153</v>
      </c>
      <c r="G52" s="69">
        <v>1671064.4</v>
      </c>
      <c r="H52" s="69">
        <v>12030.11</v>
      </c>
      <c r="I52" s="69">
        <v>242939.14</v>
      </c>
      <c r="J52" s="69">
        <v>168091.12</v>
      </c>
      <c r="K52" s="69">
        <v>524645.06000000006</v>
      </c>
      <c r="L52" s="69">
        <v>0</v>
      </c>
      <c r="M52" s="69">
        <v>1276.44</v>
      </c>
      <c r="N52" s="69">
        <v>118050</v>
      </c>
      <c r="O52" s="69">
        <v>472407.08</v>
      </c>
      <c r="P52" s="69">
        <v>0</v>
      </c>
      <c r="Q52" s="69">
        <v>1140.81</v>
      </c>
      <c r="R52" s="69">
        <v>55832.31</v>
      </c>
      <c r="S52" s="70">
        <v>91289</v>
      </c>
      <c r="T52" s="70">
        <v>110000</v>
      </c>
      <c r="U52" s="70">
        <v>0</v>
      </c>
      <c r="V52" s="70">
        <v>0</v>
      </c>
      <c r="W52" s="70">
        <v>58369</v>
      </c>
      <c r="X52" s="69">
        <v>1100183.6100000001</v>
      </c>
      <c r="Y52" s="69">
        <v>25626.77</v>
      </c>
      <c r="Z52" s="69">
        <v>0</v>
      </c>
      <c r="AA52" s="69">
        <v>109328.07</v>
      </c>
      <c r="AB52" s="69">
        <v>0</v>
      </c>
      <c r="AC52" s="69">
        <v>0</v>
      </c>
      <c r="AD52" s="69">
        <v>263761.93</v>
      </c>
      <c r="AE52" s="69">
        <v>35062.46</v>
      </c>
      <c r="AF52" s="69">
        <v>0</v>
      </c>
      <c r="AG52" s="69">
        <v>62074.33</v>
      </c>
      <c r="AH52" s="69">
        <v>171905.86000000002</v>
      </c>
      <c r="AI52" s="69">
        <v>93260.23</v>
      </c>
      <c r="AJ52" s="69">
        <v>0</v>
      </c>
      <c r="AK52" s="69">
        <v>288844.51</v>
      </c>
      <c r="AL52" s="69">
        <v>99272.94</v>
      </c>
      <c r="AM52" s="69">
        <v>6989.12</v>
      </c>
      <c r="AN52" s="69">
        <v>0</v>
      </c>
      <c r="AO52" s="69">
        <v>0</v>
      </c>
      <c r="AP52" s="69">
        <v>0</v>
      </c>
      <c r="AQ52" s="69">
        <v>164548.08000000002</v>
      </c>
      <c r="AR52" s="69">
        <v>8358.74</v>
      </c>
      <c r="AS52" s="69">
        <v>0</v>
      </c>
      <c r="AT52" s="69">
        <v>4200</v>
      </c>
      <c r="AU52" s="69">
        <v>90346</v>
      </c>
      <c r="AV52" s="69">
        <v>108041.15</v>
      </c>
      <c r="AW52" s="69">
        <v>5726.75</v>
      </c>
      <c r="AX52" s="69">
        <v>8976.91</v>
      </c>
      <c r="AY52" s="69">
        <v>0</v>
      </c>
      <c r="AZ52" s="69">
        <v>0</v>
      </c>
      <c r="BA52" s="69">
        <v>408905.34</v>
      </c>
      <c r="BB52" s="69">
        <v>31491.84</v>
      </c>
      <c r="BC52" s="69">
        <v>141324.01</v>
      </c>
      <c r="BD52" s="69">
        <v>16799.03</v>
      </c>
      <c r="BE52" s="69">
        <v>0</v>
      </c>
      <c r="BF52" s="69">
        <v>0</v>
      </c>
      <c r="BG52" s="69">
        <v>0</v>
      </c>
      <c r="BH52" s="69">
        <v>3213.84</v>
      </c>
      <c r="BI52" s="69">
        <v>11414.44</v>
      </c>
      <c r="BJ52" s="69">
        <v>0</v>
      </c>
      <c r="BK52" s="69">
        <v>0</v>
      </c>
      <c r="BL52" s="69">
        <v>0</v>
      </c>
      <c r="BM52" s="69">
        <v>0</v>
      </c>
      <c r="BN52" s="69">
        <v>15762.178259902967</v>
      </c>
      <c r="BO52" s="69">
        <v>1279861.43</v>
      </c>
      <c r="BP52" s="69">
        <v>1198650.7</v>
      </c>
      <c r="BQ52" s="69">
        <v>451531.69</v>
      </c>
      <c r="BR52" s="69"/>
      <c r="BS52" s="69">
        <v>0</v>
      </c>
      <c r="BT52" s="69">
        <v>0</v>
      </c>
      <c r="BU52" s="69">
        <v>0</v>
      </c>
      <c r="BV52" s="69">
        <v>128368.51</v>
      </c>
      <c r="BW52" s="69">
        <v>6688.9</v>
      </c>
      <c r="BX52" s="69">
        <v>0</v>
      </c>
      <c r="BY52" s="69">
        <v>0</v>
      </c>
      <c r="BZ52" s="69">
        <v>158555.29</v>
      </c>
      <c r="CA52" s="69">
        <v>6650.56</v>
      </c>
      <c r="CB52" s="71">
        <v>2.1280000000000001</v>
      </c>
      <c r="CC52" s="71">
        <v>4.7620000000000005</v>
      </c>
      <c r="CD52" s="71">
        <v>9.8550000000000004</v>
      </c>
      <c r="CE52" s="71">
        <v>0.9</v>
      </c>
      <c r="CF52" s="71">
        <v>1.0069999999999999</v>
      </c>
      <c r="CG52" s="71">
        <v>0</v>
      </c>
      <c r="CH52" s="85" t="s">
        <v>551</v>
      </c>
      <c r="CI52" s="70">
        <v>423172948</v>
      </c>
      <c r="CJ52" s="70">
        <v>30307521</v>
      </c>
      <c r="CK52" s="70">
        <v>45230121</v>
      </c>
      <c r="CL52" s="68">
        <v>45</v>
      </c>
      <c r="CM52" s="68">
        <v>164</v>
      </c>
      <c r="CN52" s="68">
        <v>21</v>
      </c>
      <c r="CO52" s="66">
        <v>154.19999999999999</v>
      </c>
      <c r="CP52" s="73">
        <v>0</v>
      </c>
      <c r="CQ52" s="74">
        <v>0.11764705882352941</v>
      </c>
      <c r="CR52" s="75">
        <f>CL52/CM52</f>
        <v>0.27439024390243905</v>
      </c>
      <c r="CS52" s="76">
        <f>CM52/(DE52+DF52)</f>
        <v>8.1959020489755137</v>
      </c>
      <c r="CT52" s="74">
        <f>(CW52+CX52)/(CZ52+DA52)</f>
        <v>0.94290347470150526</v>
      </c>
      <c r="CU52" s="77">
        <v>8</v>
      </c>
      <c r="CV52" s="78">
        <v>11.463768115942029</v>
      </c>
      <c r="CW52" s="78">
        <v>107.38499999999999</v>
      </c>
      <c r="CX52" s="78">
        <v>36.817</v>
      </c>
      <c r="CY52" s="78">
        <v>11.463768115942029</v>
      </c>
      <c r="CZ52" s="78">
        <v>112.55799999999999</v>
      </c>
      <c r="DA52" s="78">
        <v>40.375999999999998</v>
      </c>
      <c r="DB52" s="79">
        <v>42189.855122438785</v>
      </c>
      <c r="DC52" s="80">
        <v>13.428571428571429</v>
      </c>
      <c r="DD52" s="81">
        <v>0.19047619047619047</v>
      </c>
      <c r="DE52" s="82">
        <v>20.009999999999994</v>
      </c>
      <c r="DF52" s="82">
        <v>0</v>
      </c>
      <c r="DG52" s="83"/>
      <c r="DH52" s="83"/>
      <c r="DI52" s="83"/>
      <c r="DJ52" s="83"/>
      <c r="DK52" s="83"/>
      <c r="DL52" s="84">
        <v>4</v>
      </c>
      <c r="DM52" s="69">
        <v>954876.85</v>
      </c>
      <c r="DN52" s="69">
        <v>45997.34</v>
      </c>
      <c r="DO52" s="69">
        <v>0</v>
      </c>
      <c r="DP52" s="69">
        <v>93685.54</v>
      </c>
      <c r="DQ52" s="69">
        <v>129853.87</v>
      </c>
      <c r="DR52" s="69">
        <v>53323</v>
      </c>
      <c r="DS52" s="69">
        <v>0</v>
      </c>
      <c r="DT52" s="69">
        <v>102623.47</v>
      </c>
      <c r="DU52" s="69">
        <v>42554.89</v>
      </c>
      <c r="DV52" s="69">
        <v>58658.16</v>
      </c>
      <c r="DW52" s="69">
        <v>2250</v>
      </c>
      <c r="DX52" s="69">
        <v>0</v>
      </c>
      <c r="DY52" s="69">
        <v>0</v>
      </c>
      <c r="DZ52" s="69">
        <v>82858.509999999995</v>
      </c>
      <c r="EA52" s="69">
        <v>321480.09999999998</v>
      </c>
      <c r="EB52" s="69">
        <v>10493.14</v>
      </c>
      <c r="EC52" s="69">
        <v>0</v>
      </c>
      <c r="ED52" s="69">
        <v>32536.560000000001</v>
      </c>
      <c r="EE52" s="69">
        <v>43466.45</v>
      </c>
      <c r="EF52" s="69">
        <v>18528.830000000002</v>
      </c>
      <c r="EG52" s="69">
        <v>0</v>
      </c>
      <c r="EH52" s="69">
        <v>36402.660000000003</v>
      </c>
      <c r="EI52" s="69">
        <v>8365.4</v>
      </c>
      <c r="EJ52" s="69">
        <v>23305.25</v>
      </c>
      <c r="EK52" s="69">
        <v>307.11</v>
      </c>
      <c r="EL52" s="69">
        <v>0</v>
      </c>
      <c r="EM52" s="69">
        <v>0</v>
      </c>
      <c r="EN52" s="69">
        <v>10883.05</v>
      </c>
      <c r="EO52" s="69">
        <v>31121.08</v>
      </c>
      <c r="EP52" s="69">
        <v>1512</v>
      </c>
      <c r="EQ52" s="69">
        <v>0</v>
      </c>
      <c r="ER52" s="69">
        <v>75922.67</v>
      </c>
      <c r="ES52" s="69">
        <v>7602.34</v>
      </c>
      <c r="ET52" s="69">
        <v>21022.080000000002</v>
      </c>
      <c r="EU52" s="69">
        <v>0</v>
      </c>
      <c r="EV52" s="69">
        <v>85253.49</v>
      </c>
      <c r="EW52" s="69">
        <v>17854.71</v>
      </c>
      <c r="EX52" s="69">
        <v>16905.64</v>
      </c>
      <c r="EY52" s="69">
        <v>0</v>
      </c>
      <c r="EZ52" s="69">
        <v>0</v>
      </c>
      <c r="FA52" s="69">
        <v>0</v>
      </c>
      <c r="FB52" s="69">
        <v>32812.730000000003</v>
      </c>
      <c r="FC52" s="69">
        <v>155570.99</v>
      </c>
      <c r="FD52" s="69">
        <v>2671.07</v>
      </c>
      <c r="FE52" s="69">
        <v>0</v>
      </c>
      <c r="FF52" s="69">
        <v>9360.74</v>
      </c>
      <c r="FG52" s="69">
        <v>507.73</v>
      </c>
      <c r="FH52" s="69">
        <v>2771.92</v>
      </c>
      <c r="FI52" s="69">
        <v>0</v>
      </c>
      <c r="FJ52" s="69">
        <v>63691.29</v>
      </c>
      <c r="FK52" s="69">
        <v>28576.03</v>
      </c>
      <c r="FL52" s="69">
        <v>84137.71</v>
      </c>
      <c r="FM52" s="69">
        <v>3113.4</v>
      </c>
      <c r="FN52" s="69">
        <v>0</v>
      </c>
      <c r="FO52" s="69">
        <v>0</v>
      </c>
      <c r="FP52" s="69">
        <v>66311.100000000006</v>
      </c>
      <c r="FQ52" s="69">
        <v>9111.52</v>
      </c>
      <c r="FR52" s="69">
        <v>0</v>
      </c>
      <c r="FS52" s="69">
        <v>0</v>
      </c>
      <c r="FT52" s="69">
        <v>221.57</v>
      </c>
      <c r="FU52" s="69">
        <v>0</v>
      </c>
      <c r="FV52" s="69">
        <v>0</v>
      </c>
      <c r="FW52" s="69">
        <v>90346</v>
      </c>
      <c r="FX52" s="69">
        <v>77033</v>
      </c>
      <c r="FY52" s="69">
        <v>0</v>
      </c>
      <c r="FZ52" s="69">
        <v>0</v>
      </c>
      <c r="GA52" s="69">
        <v>0</v>
      </c>
      <c r="GB52" s="69">
        <v>0</v>
      </c>
      <c r="GC52" s="69">
        <v>0</v>
      </c>
      <c r="GD52" s="69">
        <v>0</v>
      </c>
      <c r="GE52" s="69">
        <v>1113.07</v>
      </c>
      <c r="GF52" s="69">
        <v>15.68</v>
      </c>
      <c r="GG52" s="69">
        <v>0</v>
      </c>
      <c r="GH52" s="69">
        <v>30</v>
      </c>
      <c r="GI52" s="69">
        <v>7274.5</v>
      </c>
      <c r="GJ52" s="69">
        <v>1814.4</v>
      </c>
      <c r="GK52" s="69">
        <v>0</v>
      </c>
      <c r="GL52" s="69">
        <v>31881.75</v>
      </c>
      <c r="GM52" s="69">
        <v>10862.5</v>
      </c>
      <c r="GN52" s="69">
        <v>2929</v>
      </c>
      <c r="GO52" s="69">
        <v>980.05</v>
      </c>
      <c r="GP52" s="69">
        <v>0</v>
      </c>
      <c r="GQ52" s="69">
        <v>408905.34</v>
      </c>
      <c r="GR52" s="69">
        <v>3174.5299999999997</v>
      </c>
    </row>
    <row r="53" spans="1:200" s="28" customFormat="1" ht="18" customHeight="1" x14ac:dyDescent="0.2">
      <c r="A53" s="64">
        <v>46002</v>
      </c>
      <c r="B53" s="65" t="s">
        <v>143</v>
      </c>
      <c r="C53" s="65" t="s">
        <v>473</v>
      </c>
      <c r="D53" s="66">
        <v>892.47600417968749</v>
      </c>
      <c r="E53" s="67" t="s">
        <v>142</v>
      </c>
      <c r="F53" s="68">
        <v>168</v>
      </c>
      <c r="G53" s="69">
        <v>354100.16</v>
      </c>
      <c r="H53" s="69">
        <v>21364.86</v>
      </c>
      <c r="I53" s="69">
        <v>1113169.52</v>
      </c>
      <c r="J53" s="69">
        <v>234739.17</v>
      </c>
      <c r="K53" s="69">
        <v>408712.92</v>
      </c>
      <c r="L53" s="69">
        <v>0</v>
      </c>
      <c r="M53" s="69">
        <v>0</v>
      </c>
      <c r="N53" s="69">
        <v>117145</v>
      </c>
      <c r="O53" s="69">
        <v>239589.69</v>
      </c>
      <c r="P53" s="69">
        <v>0</v>
      </c>
      <c r="Q53" s="69">
        <v>0</v>
      </c>
      <c r="R53" s="69">
        <v>0</v>
      </c>
      <c r="S53" s="70">
        <v>984246</v>
      </c>
      <c r="T53" s="70">
        <v>110000</v>
      </c>
      <c r="U53" s="70">
        <v>0</v>
      </c>
      <c r="V53" s="70">
        <v>0</v>
      </c>
      <c r="W53" s="70">
        <v>52206</v>
      </c>
      <c r="X53" s="69">
        <v>883769.25</v>
      </c>
      <c r="Y53" s="69">
        <v>0</v>
      </c>
      <c r="Z53" s="69">
        <v>0</v>
      </c>
      <c r="AA53" s="69">
        <v>61981.29</v>
      </c>
      <c r="AB53" s="69">
        <v>0</v>
      </c>
      <c r="AC53" s="69">
        <v>0</v>
      </c>
      <c r="AD53" s="69">
        <v>145199.06</v>
      </c>
      <c r="AE53" s="69">
        <v>0</v>
      </c>
      <c r="AF53" s="69">
        <v>0</v>
      </c>
      <c r="AG53" s="69">
        <v>93253.93</v>
      </c>
      <c r="AH53" s="69">
        <v>217723.46999999997</v>
      </c>
      <c r="AI53" s="69">
        <v>58407.41</v>
      </c>
      <c r="AJ53" s="69">
        <v>0</v>
      </c>
      <c r="AK53" s="69">
        <v>201839.05</v>
      </c>
      <c r="AL53" s="69">
        <v>0</v>
      </c>
      <c r="AM53" s="69">
        <v>0</v>
      </c>
      <c r="AN53" s="69">
        <v>0</v>
      </c>
      <c r="AO53" s="69">
        <v>0</v>
      </c>
      <c r="AP53" s="69">
        <v>0</v>
      </c>
      <c r="AQ53" s="69">
        <v>121246.21999999999</v>
      </c>
      <c r="AR53" s="69">
        <v>0</v>
      </c>
      <c r="AS53" s="69">
        <v>0</v>
      </c>
      <c r="AT53" s="69">
        <v>0</v>
      </c>
      <c r="AU53" s="69">
        <v>0</v>
      </c>
      <c r="AV53" s="69">
        <v>134220.94</v>
      </c>
      <c r="AW53" s="69">
        <v>25333.56</v>
      </c>
      <c r="AX53" s="69">
        <v>0</v>
      </c>
      <c r="AY53" s="69">
        <v>0</v>
      </c>
      <c r="AZ53" s="69">
        <v>0</v>
      </c>
      <c r="BA53" s="69">
        <v>0</v>
      </c>
      <c r="BB53" s="69">
        <v>0</v>
      </c>
      <c r="BC53" s="69">
        <v>11655.36</v>
      </c>
      <c r="BD53" s="69">
        <v>37293.42</v>
      </c>
      <c r="BE53" s="69">
        <v>0</v>
      </c>
      <c r="BF53" s="69">
        <v>0</v>
      </c>
      <c r="BG53" s="69">
        <v>0</v>
      </c>
      <c r="BH53" s="69">
        <v>0</v>
      </c>
      <c r="BI53" s="69">
        <v>0</v>
      </c>
      <c r="BJ53" s="69">
        <v>0</v>
      </c>
      <c r="BK53" s="69">
        <v>0</v>
      </c>
      <c r="BL53" s="69">
        <v>0</v>
      </c>
      <c r="BM53" s="69">
        <v>0</v>
      </c>
      <c r="BN53" s="69">
        <v>10851.129614308096</v>
      </c>
      <c r="BO53" s="69">
        <v>1036446.36</v>
      </c>
      <c r="BP53" s="69">
        <v>1430890.35</v>
      </c>
      <c r="BQ53" s="69">
        <v>206222.43</v>
      </c>
      <c r="BR53" s="69"/>
      <c r="BS53" s="69">
        <v>0</v>
      </c>
      <c r="BT53" s="69">
        <v>401050.63</v>
      </c>
      <c r="BU53" s="69">
        <v>0</v>
      </c>
      <c r="BV53" s="69">
        <v>81469.100000000006</v>
      </c>
      <c r="BW53" s="69">
        <v>0</v>
      </c>
      <c r="BX53" s="69">
        <v>210070</v>
      </c>
      <c r="BY53" s="69">
        <v>0</v>
      </c>
      <c r="BZ53" s="69">
        <v>74314.600000000006</v>
      </c>
      <c r="CA53" s="69">
        <v>0</v>
      </c>
      <c r="CB53" s="71">
        <v>1.409</v>
      </c>
      <c r="CC53" s="71">
        <v>3.153</v>
      </c>
      <c r="CD53" s="71">
        <v>6.5250000000000004</v>
      </c>
      <c r="CE53" s="71">
        <v>1.67</v>
      </c>
      <c r="CF53" s="71">
        <v>2.8570000000000002</v>
      </c>
      <c r="CG53" s="71">
        <v>1.734</v>
      </c>
      <c r="CH53" s="72"/>
      <c r="CI53" s="70">
        <v>110272065</v>
      </c>
      <c r="CJ53" s="70">
        <v>17845425</v>
      </c>
      <c r="CK53" s="70">
        <v>12535631</v>
      </c>
      <c r="CL53" s="68">
        <v>19</v>
      </c>
      <c r="CM53" s="68">
        <v>168</v>
      </c>
      <c r="CN53" s="68">
        <v>20</v>
      </c>
      <c r="CO53" s="66">
        <v>168</v>
      </c>
      <c r="CP53" s="73">
        <v>0</v>
      </c>
      <c r="CQ53" s="74">
        <v>4.1666666666666664E-2</v>
      </c>
      <c r="CR53" s="75">
        <f>CL53/CM53</f>
        <v>0.1130952380952381</v>
      </c>
      <c r="CS53" s="76">
        <f>CM53/(DE53+DF53)</f>
        <v>13.166144200626965</v>
      </c>
      <c r="CT53" s="74">
        <f>(CW53+CX53)/(CZ53+DA53)</f>
        <v>0.9410342622094694</v>
      </c>
      <c r="CU53" s="77">
        <v>11</v>
      </c>
      <c r="CV53" s="78">
        <v>0</v>
      </c>
      <c r="CW53" s="78">
        <v>94.279999999999987</v>
      </c>
      <c r="CX53" s="78">
        <v>66.091999999999999</v>
      </c>
      <c r="CY53" s="78">
        <v>0</v>
      </c>
      <c r="CZ53" s="78">
        <v>100.82899999999998</v>
      </c>
      <c r="DA53" s="78">
        <v>69.591999999999999</v>
      </c>
      <c r="DB53" s="79">
        <v>43109.326018808788</v>
      </c>
      <c r="DC53" s="80">
        <v>21.307692307692307</v>
      </c>
      <c r="DD53" s="81">
        <v>0.30769230769230771</v>
      </c>
      <c r="DE53" s="82">
        <v>12.759999999999994</v>
      </c>
      <c r="DF53" s="82">
        <v>0</v>
      </c>
      <c r="DG53" s="83">
        <v>18.399999999999999</v>
      </c>
      <c r="DH53" s="83">
        <v>19.7</v>
      </c>
      <c r="DI53" s="83">
        <v>19</v>
      </c>
      <c r="DJ53" s="83">
        <v>20.6</v>
      </c>
      <c r="DK53" s="83">
        <v>19.7</v>
      </c>
      <c r="DL53" s="84">
        <v>10</v>
      </c>
      <c r="DM53" s="69">
        <v>702481.99</v>
      </c>
      <c r="DN53" s="69">
        <v>0</v>
      </c>
      <c r="DO53" s="69">
        <v>0</v>
      </c>
      <c r="DP53" s="69">
        <v>64199.14</v>
      </c>
      <c r="DQ53" s="69">
        <v>171109.8</v>
      </c>
      <c r="DR53" s="69">
        <v>45425</v>
      </c>
      <c r="DS53" s="69">
        <v>0</v>
      </c>
      <c r="DT53" s="69">
        <v>578.73</v>
      </c>
      <c r="DU53" s="69">
        <v>0</v>
      </c>
      <c r="DV53" s="69">
        <v>29230.21</v>
      </c>
      <c r="DW53" s="69">
        <v>0</v>
      </c>
      <c r="DX53" s="69">
        <v>0</v>
      </c>
      <c r="DY53" s="69">
        <v>0</v>
      </c>
      <c r="DZ53" s="69">
        <v>49829.14</v>
      </c>
      <c r="EA53" s="69">
        <v>136002.52000000002</v>
      </c>
      <c r="EB53" s="69">
        <v>0</v>
      </c>
      <c r="EC53" s="69">
        <v>0</v>
      </c>
      <c r="ED53" s="69">
        <v>10462.19</v>
      </c>
      <c r="EE53" s="69">
        <v>43721.599999999999</v>
      </c>
      <c r="EF53" s="69">
        <v>12376.63</v>
      </c>
      <c r="EG53" s="69">
        <v>0</v>
      </c>
      <c r="EH53" s="69">
        <v>50.85</v>
      </c>
      <c r="EI53" s="69">
        <v>0</v>
      </c>
      <c r="EJ53" s="69">
        <v>5011.71</v>
      </c>
      <c r="EK53" s="69">
        <v>0</v>
      </c>
      <c r="EL53" s="69">
        <v>0</v>
      </c>
      <c r="EM53" s="69">
        <v>0</v>
      </c>
      <c r="EN53" s="69">
        <v>5847.38</v>
      </c>
      <c r="EO53" s="69">
        <v>171779.24000000002</v>
      </c>
      <c r="EP53" s="69">
        <v>0</v>
      </c>
      <c r="EQ53" s="69">
        <v>0</v>
      </c>
      <c r="ER53" s="69">
        <v>27364.11</v>
      </c>
      <c r="ES53" s="69">
        <v>29613.64</v>
      </c>
      <c r="ET53" s="69">
        <v>203.9</v>
      </c>
      <c r="EU53" s="69">
        <v>0</v>
      </c>
      <c r="EV53" s="69">
        <v>224768.23</v>
      </c>
      <c r="EW53" s="69">
        <v>25333.56</v>
      </c>
      <c r="EX53" s="69">
        <v>0</v>
      </c>
      <c r="EY53" s="69">
        <v>0</v>
      </c>
      <c r="EZ53" s="69">
        <v>0</v>
      </c>
      <c r="FA53" s="69">
        <v>0</v>
      </c>
      <c r="FB53" s="69">
        <v>39891.170000000006</v>
      </c>
      <c r="FC53" s="69">
        <v>80685.849999999991</v>
      </c>
      <c r="FD53" s="69">
        <v>0</v>
      </c>
      <c r="FE53" s="69">
        <v>0</v>
      </c>
      <c r="FF53" s="69">
        <v>2883.85</v>
      </c>
      <c r="FG53" s="69">
        <v>872.94</v>
      </c>
      <c r="FH53" s="69">
        <v>266.88</v>
      </c>
      <c r="FI53" s="69">
        <v>0</v>
      </c>
      <c r="FJ53" s="69">
        <v>53754.04</v>
      </c>
      <c r="FK53" s="69">
        <v>0</v>
      </c>
      <c r="FL53" s="69">
        <v>39375.33</v>
      </c>
      <c r="FM53" s="69">
        <v>0</v>
      </c>
      <c r="FN53" s="69">
        <v>0</v>
      </c>
      <c r="FO53" s="69">
        <v>0</v>
      </c>
      <c r="FP53" s="69">
        <v>23469.439999999999</v>
      </c>
      <c r="FQ53" s="69">
        <v>0</v>
      </c>
      <c r="FR53" s="69">
        <v>0</v>
      </c>
      <c r="FS53" s="69">
        <v>0</v>
      </c>
      <c r="FT53" s="69">
        <v>0</v>
      </c>
      <c r="FU53" s="69">
        <v>0</v>
      </c>
      <c r="FV53" s="69">
        <v>0</v>
      </c>
      <c r="FW53" s="69">
        <v>0</v>
      </c>
      <c r="FX53" s="69">
        <v>34457.14</v>
      </c>
      <c r="FY53" s="69">
        <v>0</v>
      </c>
      <c r="FZ53" s="69">
        <v>0</v>
      </c>
      <c r="GA53" s="69">
        <v>0</v>
      </c>
      <c r="GB53" s="69">
        <v>0</v>
      </c>
      <c r="GC53" s="69">
        <v>0</v>
      </c>
      <c r="GD53" s="69">
        <v>0</v>
      </c>
      <c r="GE53" s="69">
        <v>0</v>
      </c>
      <c r="GF53" s="69">
        <v>0</v>
      </c>
      <c r="GG53" s="69">
        <v>0</v>
      </c>
      <c r="GH53" s="69">
        <v>0</v>
      </c>
      <c r="GI53" s="69">
        <v>9698.91</v>
      </c>
      <c r="GJ53" s="69">
        <v>135</v>
      </c>
      <c r="GK53" s="69">
        <v>0</v>
      </c>
      <c r="GL53" s="69">
        <v>22451</v>
      </c>
      <c r="GM53" s="69">
        <v>0</v>
      </c>
      <c r="GN53" s="69">
        <v>697.35</v>
      </c>
      <c r="GO53" s="69">
        <v>0</v>
      </c>
      <c r="GP53" s="69">
        <v>0</v>
      </c>
      <c r="GQ53" s="69">
        <v>210070</v>
      </c>
      <c r="GR53" s="69">
        <v>2209.09</v>
      </c>
    </row>
    <row r="54" spans="1:200" s="28" customFormat="1" ht="18" customHeight="1" x14ac:dyDescent="0.2">
      <c r="A54" s="64">
        <v>24004</v>
      </c>
      <c r="B54" s="65" t="s">
        <v>75</v>
      </c>
      <c r="C54" s="65" t="s">
        <v>435</v>
      </c>
      <c r="D54" s="66">
        <v>918.93417609531252</v>
      </c>
      <c r="E54" s="67" t="s">
        <v>76</v>
      </c>
      <c r="F54" s="68">
        <v>359</v>
      </c>
      <c r="G54" s="69">
        <v>1925146.04</v>
      </c>
      <c r="H54" s="69">
        <v>16711.03</v>
      </c>
      <c r="I54" s="69">
        <v>922621.43</v>
      </c>
      <c r="J54" s="69">
        <v>192258.68</v>
      </c>
      <c r="K54" s="69">
        <v>1007100.6</v>
      </c>
      <c r="L54" s="69">
        <v>0</v>
      </c>
      <c r="M54" s="69">
        <v>0</v>
      </c>
      <c r="N54" s="69">
        <v>547249</v>
      </c>
      <c r="O54" s="69">
        <v>334051.75</v>
      </c>
      <c r="P54" s="69">
        <v>0</v>
      </c>
      <c r="Q54" s="69">
        <v>0</v>
      </c>
      <c r="R54" s="69">
        <v>119773.68</v>
      </c>
      <c r="S54" s="70">
        <v>845788</v>
      </c>
      <c r="T54" s="70">
        <v>22854</v>
      </c>
      <c r="U54" s="70">
        <v>0</v>
      </c>
      <c r="V54" s="70">
        <v>0</v>
      </c>
      <c r="W54" s="70">
        <v>62325</v>
      </c>
      <c r="X54" s="69">
        <v>1899347.78</v>
      </c>
      <c r="Y54" s="69">
        <v>25068.38</v>
      </c>
      <c r="Z54" s="69">
        <v>0</v>
      </c>
      <c r="AA54" s="69">
        <v>485170.91000000003</v>
      </c>
      <c r="AB54" s="69">
        <v>0</v>
      </c>
      <c r="AC54" s="69">
        <v>0</v>
      </c>
      <c r="AD54" s="69">
        <v>379971.02</v>
      </c>
      <c r="AE54" s="69">
        <v>0</v>
      </c>
      <c r="AF54" s="69">
        <v>0</v>
      </c>
      <c r="AG54" s="69">
        <v>153094.28</v>
      </c>
      <c r="AH54" s="69">
        <v>312214.02</v>
      </c>
      <c r="AI54" s="69">
        <v>83224.820000000007</v>
      </c>
      <c r="AJ54" s="69">
        <v>0</v>
      </c>
      <c r="AK54" s="69">
        <v>412174.55</v>
      </c>
      <c r="AL54" s="69">
        <v>216713.35</v>
      </c>
      <c r="AM54" s="69">
        <v>0</v>
      </c>
      <c r="AN54" s="69">
        <v>0</v>
      </c>
      <c r="AO54" s="69">
        <v>34096.65</v>
      </c>
      <c r="AP54" s="69">
        <v>0</v>
      </c>
      <c r="AQ54" s="69">
        <v>240533.02999999997</v>
      </c>
      <c r="AR54" s="69">
        <v>47182.28</v>
      </c>
      <c r="AS54" s="69">
        <v>3828.94</v>
      </c>
      <c r="AT54" s="69">
        <v>8535</v>
      </c>
      <c r="AU54" s="69">
        <v>344928.76</v>
      </c>
      <c r="AV54" s="69">
        <v>144459.68</v>
      </c>
      <c r="AW54" s="69">
        <v>58355</v>
      </c>
      <c r="AX54" s="69">
        <v>1664</v>
      </c>
      <c r="AY54" s="69">
        <v>0</v>
      </c>
      <c r="AZ54" s="69">
        <v>0</v>
      </c>
      <c r="BA54" s="69">
        <v>81630.600000000006</v>
      </c>
      <c r="BB54" s="69">
        <v>22781.73</v>
      </c>
      <c r="BC54" s="69">
        <v>91177.32</v>
      </c>
      <c r="BD54" s="69">
        <v>19633.12</v>
      </c>
      <c r="BE54" s="69">
        <v>0</v>
      </c>
      <c r="BF54" s="69">
        <v>0</v>
      </c>
      <c r="BG54" s="69">
        <v>0</v>
      </c>
      <c r="BH54" s="69">
        <v>0</v>
      </c>
      <c r="BI54" s="69">
        <v>0</v>
      </c>
      <c r="BJ54" s="69">
        <v>0</v>
      </c>
      <c r="BK54" s="69">
        <v>0</v>
      </c>
      <c r="BL54" s="69">
        <v>0</v>
      </c>
      <c r="BM54" s="69">
        <v>0</v>
      </c>
      <c r="BN54" s="69">
        <v>11350.320363117446</v>
      </c>
      <c r="BO54" s="69">
        <v>1205953.25</v>
      </c>
      <c r="BP54" s="69">
        <v>2189506.41</v>
      </c>
      <c r="BQ54" s="69">
        <v>530496.43999999994</v>
      </c>
      <c r="BR54" s="69"/>
      <c r="BS54" s="69">
        <v>0</v>
      </c>
      <c r="BT54" s="69">
        <v>566424.97</v>
      </c>
      <c r="BU54" s="69">
        <v>0</v>
      </c>
      <c r="BV54" s="69">
        <v>232207.87</v>
      </c>
      <c r="BW54" s="69">
        <v>10750</v>
      </c>
      <c r="BX54" s="69">
        <v>558650</v>
      </c>
      <c r="BY54" s="69">
        <v>9092.44</v>
      </c>
      <c r="BZ54" s="69">
        <v>225812.62</v>
      </c>
      <c r="CA54" s="69">
        <v>9817.76</v>
      </c>
      <c r="CB54" s="71">
        <v>1.6</v>
      </c>
      <c r="CC54" s="71">
        <v>3.58</v>
      </c>
      <c r="CD54" s="71">
        <v>7.41</v>
      </c>
      <c r="CE54" s="71">
        <v>0.40699999999999997</v>
      </c>
      <c r="CF54" s="71">
        <v>1.079</v>
      </c>
      <c r="CG54" s="71">
        <v>0.65100000000000002</v>
      </c>
      <c r="CH54" s="85" t="s">
        <v>551</v>
      </c>
      <c r="CI54" s="70">
        <v>795368025</v>
      </c>
      <c r="CJ54" s="70">
        <v>35752959</v>
      </c>
      <c r="CK54" s="70">
        <v>38177667</v>
      </c>
      <c r="CL54" s="68">
        <v>47</v>
      </c>
      <c r="CM54" s="68">
        <v>383</v>
      </c>
      <c r="CN54" s="68">
        <v>29</v>
      </c>
      <c r="CO54" s="66">
        <v>359</v>
      </c>
      <c r="CP54" s="73">
        <v>7.575757575757576E-3</v>
      </c>
      <c r="CQ54" s="74">
        <v>4.1782729805013928E-2</v>
      </c>
      <c r="CR54" s="75">
        <f>CL54/CM54</f>
        <v>0.12271540469973891</v>
      </c>
      <c r="CS54" s="76">
        <f>CM54/(DE54+DF54)</f>
        <v>12.350854563044182</v>
      </c>
      <c r="CT54" s="74">
        <f>(CW54+CX54)/(CZ54+DA54)</f>
        <v>0.95419258794075479</v>
      </c>
      <c r="CU54" s="77">
        <v>20</v>
      </c>
      <c r="CV54" s="78">
        <v>23.060240963855424</v>
      </c>
      <c r="CW54" s="78">
        <v>256.75599999999997</v>
      </c>
      <c r="CX54" s="78">
        <v>83.593999999999994</v>
      </c>
      <c r="CY54" s="78">
        <v>24</v>
      </c>
      <c r="CZ54" s="78">
        <v>267.89700000000005</v>
      </c>
      <c r="DA54" s="78">
        <v>88.792000000000002</v>
      </c>
      <c r="DB54" s="79">
        <v>46783.166720412781</v>
      </c>
      <c r="DC54" s="80">
        <v>11.787878787878787</v>
      </c>
      <c r="DD54" s="81">
        <v>0.24242424242424243</v>
      </c>
      <c r="DE54" s="82">
        <v>31.009999999999994</v>
      </c>
      <c r="DF54" s="82">
        <v>0</v>
      </c>
      <c r="DG54" s="83">
        <v>20.8</v>
      </c>
      <c r="DH54" s="83">
        <v>21.1</v>
      </c>
      <c r="DI54" s="83">
        <v>21.8</v>
      </c>
      <c r="DJ54" s="83">
        <v>21.1</v>
      </c>
      <c r="DK54" s="83">
        <v>21.3</v>
      </c>
      <c r="DL54" s="84">
        <v>16</v>
      </c>
      <c r="DM54" s="69">
        <v>1678933.88</v>
      </c>
      <c r="DN54" s="69">
        <v>18434.759999999998</v>
      </c>
      <c r="DO54" s="69">
        <v>0</v>
      </c>
      <c r="DP54" s="69">
        <v>163413.13</v>
      </c>
      <c r="DQ54" s="69">
        <v>204172.97999999998</v>
      </c>
      <c r="DR54" s="69">
        <v>49595.34</v>
      </c>
      <c r="DS54" s="69">
        <v>0</v>
      </c>
      <c r="DT54" s="69">
        <v>104713.26</v>
      </c>
      <c r="DU54" s="69">
        <v>0</v>
      </c>
      <c r="DV54" s="69">
        <v>14361.27</v>
      </c>
      <c r="DW54" s="69">
        <v>8882.5</v>
      </c>
      <c r="DX54" s="69">
        <v>31688</v>
      </c>
      <c r="DY54" s="69">
        <v>0</v>
      </c>
      <c r="DZ54" s="69">
        <v>112425.47</v>
      </c>
      <c r="EA54" s="69">
        <v>517520.76999999996</v>
      </c>
      <c r="EB54" s="69">
        <v>6309.09</v>
      </c>
      <c r="EC54" s="69">
        <v>0</v>
      </c>
      <c r="ED54" s="69">
        <v>44285.61</v>
      </c>
      <c r="EE54" s="69">
        <v>82464.98</v>
      </c>
      <c r="EF54" s="69">
        <v>30078.32</v>
      </c>
      <c r="EG54" s="69">
        <v>0</v>
      </c>
      <c r="EH54" s="69">
        <v>41557.81</v>
      </c>
      <c r="EI54" s="69">
        <v>0</v>
      </c>
      <c r="EJ54" s="69">
        <v>6729.21</v>
      </c>
      <c r="EK54" s="69">
        <v>935.26</v>
      </c>
      <c r="EL54" s="69">
        <v>2408.65</v>
      </c>
      <c r="EM54" s="69">
        <v>0</v>
      </c>
      <c r="EN54" s="69">
        <v>14343.7</v>
      </c>
      <c r="EO54" s="69">
        <v>24390.21</v>
      </c>
      <c r="EP54" s="69">
        <v>0</v>
      </c>
      <c r="EQ54" s="69">
        <v>0</v>
      </c>
      <c r="ER54" s="69">
        <v>30412.81</v>
      </c>
      <c r="ES54" s="69">
        <v>35692.090000000004</v>
      </c>
      <c r="ET54" s="69">
        <v>522.83000000000004</v>
      </c>
      <c r="EU54" s="69">
        <v>0</v>
      </c>
      <c r="EV54" s="69">
        <v>171902.62</v>
      </c>
      <c r="EW54" s="69">
        <v>211686.39</v>
      </c>
      <c r="EX54" s="69">
        <v>175073.69</v>
      </c>
      <c r="EY54" s="69">
        <v>0</v>
      </c>
      <c r="EZ54" s="69">
        <v>0</v>
      </c>
      <c r="FA54" s="69">
        <v>0</v>
      </c>
      <c r="FB54" s="69">
        <v>88377.279999999999</v>
      </c>
      <c r="FC54" s="69">
        <v>541787.85</v>
      </c>
      <c r="FD54" s="69">
        <v>324.52999999999997</v>
      </c>
      <c r="FE54" s="69">
        <v>0</v>
      </c>
      <c r="FF54" s="69">
        <v>47128.880000000005</v>
      </c>
      <c r="FG54" s="69">
        <v>5073.2599999999993</v>
      </c>
      <c r="FH54" s="69">
        <v>11185.33</v>
      </c>
      <c r="FI54" s="69">
        <v>0</v>
      </c>
      <c r="FJ54" s="69">
        <v>193371.54</v>
      </c>
      <c r="FK54" s="69">
        <v>5026.96</v>
      </c>
      <c r="FL54" s="69">
        <v>16187.16</v>
      </c>
      <c r="FM54" s="69">
        <v>0</v>
      </c>
      <c r="FN54" s="69">
        <v>0</v>
      </c>
      <c r="FO54" s="69">
        <v>0</v>
      </c>
      <c r="FP54" s="69">
        <v>38095.25</v>
      </c>
      <c r="FQ54" s="69">
        <v>0</v>
      </c>
      <c r="FR54" s="69">
        <v>0</v>
      </c>
      <c r="FS54" s="69">
        <v>0</v>
      </c>
      <c r="FT54" s="69">
        <v>3378.45</v>
      </c>
      <c r="FU54" s="69">
        <v>0</v>
      </c>
      <c r="FV54" s="69">
        <v>0</v>
      </c>
      <c r="FW54" s="69">
        <v>354021.2</v>
      </c>
      <c r="FX54" s="69">
        <v>0</v>
      </c>
      <c r="FY54" s="69">
        <v>58355</v>
      </c>
      <c r="FZ54" s="69">
        <v>0</v>
      </c>
      <c r="GA54" s="69">
        <v>0</v>
      </c>
      <c r="GB54" s="69">
        <v>0</v>
      </c>
      <c r="GC54" s="69">
        <v>0</v>
      </c>
      <c r="GD54" s="69">
        <v>0</v>
      </c>
      <c r="GE54" s="69">
        <v>1857</v>
      </c>
      <c r="GF54" s="69">
        <v>0</v>
      </c>
      <c r="GG54" s="69">
        <v>0</v>
      </c>
      <c r="GH54" s="69">
        <v>2835</v>
      </c>
      <c r="GI54" s="69">
        <v>8272.77</v>
      </c>
      <c r="GJ54" s="69">
        <v>378</v>
      </c>
      <c r="GK54" s="69">
        <v>0</v>
      </c>
      <c r="GL54" s="69">
        <v>45089</v>
      </c>
      <c r="GM54" s="69">
        <v>0</v>
      </c>
      <c r="GN54" s="69">
        <v>15125.29</v>
      </c>
      <c r="GO54" s="69">
        <v>0</v>
      </c>
      <c r="GP54" s="69">
        <v>0</v>
      </c>
      <c r="GQ54" s="69">
        <v>640280.6</v>
      </c>
      <c r="GR54" s="69">
        <v>10073.06</v>
      </c>
    </row>
    <row r="55" spans="1:200" s="28" customFormat="1" ht="18" customHeight="1" x14ac:dyDescent="0.2">
      <c r="A55" s="64">
        <v>50003</v>
      </c>
      <c r="B55" s="65" t="s">
        <v>156</v>
      </c>
      <c r="C55" s="65" t="s">
        <v>482</v>
      </c>
      <c r="D55" s="66">
        <v>224.62686235781248</v>
      </c>
      <c r="E55" s="67" t="s">
        <v>157</v>
      </c>
      <c r="F55" s="68">
        <v>713</v>
      </c>
      <c r="G55" s="69">
        <v>1367616.55</v>
      </c>
      <c r="H55" s="69">
        <v>114614.49</v>
      </c>
      <c r="I55" s="69">
        <v>3402531.7</v>
      </c>
      <c r="J55" s="69">
        <v>519585.31</v>
      </c>
      <c r="K55" s="69">
        <v>1610877.01</v>
      </c>
      <c r="L55" s="69">
        <v>0</v>
      </c>
      <c r="M55" s="69">
        <v>16394.79</v>
      </c>
      <c r="N55" s="69">
        <v>149003.15</v>
      </c>
      <c r="O55" s="69">
        <v>979232.62</v>
      </c>
      <c r="P55" s="69">
        <v>0</v>
      </c>
      <c r="Q55" s="69">
        <v>531876</v>
      </c>
      <c r="R55" s="69">
        <v>236180</v>
      </c>
      <c r="S55" s="70">
        <v>3298071</v>
      </c>
      <c r="T55" s="70">
        <v>0</v>
      </c>
      <c r="U55" s="70">
        <v>435503</v>
      </c>
      <c r="V55" s="70">
        <v>96373</v>
      </c>
      <c r="W55" s="70">
        <v>52888</v>
      </c>
      <c r="X55" s="69">
        <v>3303688</v>
      </c>
      <c r="Y55" s="69">
        <v>0</v>
      </c>
      <c r="Z55" s="69">
        <v>0</v>
      </c>
      <c r="AA55" s="69">
        <v>573192.36</v>
      </c>
      <c r="AB55" s="69">
        <v>0</v>
      </c>
      <c r="AC55" s="69">
        <v>0</v>
      </c>
      <c r="AD55" s="69">
        <v>1052510.33</v>
      </c>
      <c r="AE55" s="69">
        <v>38233.08</v>
      </c>
      <c r="AF55" s="69">
        <v>0</v>
      </c>
      <c r="AG55" s="69">
        <v>536316.69000000006</v>
      </c>
      <c r="AH55" s="69">
        <v>598276.33000000007</v>
      </c>
      <c r="AI55" s="69">
        <v>153325.21</v>
      </c>
      <c r="AJ55" s="69">
        <v>0</v>
      </c>
      <c r="AK55" s="69">
        <v>748169.42</v>
      </c>
      <c r="AL55" s="69">
        <v>228289.9</v>
      </c>
      <c r="AM55" s="69">
        <v>14274.58</v>
      </c>
      <c r="AN55" s="69">
        <v>0</v>
      </c>
      <c r="AO55" s="69">
        <v>0</v>
      </c>
      <c r="AP55" s="69">
        <v>0</v>
      </c>
      <c r="AQ55" s="69">
        <v>273010.07</v>
      </c>
      <c r="AR55" s="69">
        <v>42251.76</v>
      </c>
      <c r="AS55" s="69">
        <v>464.95</v>
      </c>
      <c r="AT55" s="69">
        <v>7695</v>
      </c>
      <c r="AU55" s="69">
        <v>0</v>
      </c>
      <c r="AV55" s="69">
        <v>238995.48</v>
      </c>
      <c r="AW55" s="69">
        <v>42126.400000000001</v>
      </c>
      <c r="AX55" s="69">
        <v>0</v>
      </c>
      <c r="AY55" s="69">
        <v>5500</v>
      </c>
      <c r="AZ55" s="69">
        <v>0</v>
      </c>
      <c r="BA55" s="69">
        <v>123318.04</v>
      </c>
      <c r="BB55" s="69">
        <v>67779.37</v>
      </c>
      <c r="BC55" s="69">
        <v>459773.62</v>
      </c>
      <c r="BD55" s="69">
        <v>69168.39</v>
      </c>
      <c r="BE55" s="69">
        <v>0</v>
      </c>
      <c r="BF55" s="69">
        <v>0</v>
      </c>
      <c r="BG55" s="69">
        <v>0</v>
      </c>
      <c r="BH55" s="69">
        <v>110183.38</v>
      </c>
      <c r="BI55" s="69">
        <v>0</v>
      </c>
      <c r="BJ55" s="69">
        <v>0</v>
      </c>
      <c r="BK55" s="69">
        <v>0</v>
      </c>
      <c r="BL55" s="69">
        <v>0</v>
      </c>
      <c r="BM55" s="69">
        <v>0</v>
      </c>
      <c r="BN55" s="69">
        <v>10695.403629604236</v>
      </c>
      <c r="BO55" s="69">
        <v>1673488.95</v>
      </c>
      <c r="BP55" s="69">
        <v>1718136.82</v>
      </c>
      <c r="BQ55" s="69">
        <v>66978.14</v>
      </c>
      <c r="BR55" s="69">
        <v>376317.45</v>
      </c>
      <c r="BS55" s="69">
        <v>260601.85</v>
      </c>
      <c r="BT55" s="69">
        <v>116087.79</v>
      </c>
      <c r="BU55" s="69">
        <v>0</v>
      </c>
      <c r="BV55" s="69">
        <v>537733.27</v>
      </c>
      <c r="BW55" s="69">
        <v>11520</v>
      </c>
      <c r="BX55" s="69">
        <v>0</v>
      </c>
      <c r="BY55" s="69">
        <v>0</v>
      </c>
      <c r="BZ55" s="69">
        <v>446845.92</v>
      </c>
      <c r="CA55" s="69">
        <v>11988.71</v>
      </c>
      <c r="CB55" s="71">
        <v>1.409</v>
      </c>
      <c r="CC55" s="71">
        <v>3.153</v>
      </c>
      <c r="CD55" s="71">
        <v>6.5250000000000004</v>
      </c>
      <c r="CE55" s="71">
        <v>1.67</v>
      </c>
      <c r="CF55" s="71">
        <v>3</v>
      </c>
      <c r="CG55" s="71">
        <v>0</v>
      </c>
      <c r="CH55" s="72"/>
      <c r="CI55" s="70">
        <v>370438714</v>
      </c>
      <c r="CJ55" s="70">
        <v>111008123</v>
      </c>
      <c r="CK55" s="70">
        <v>34297774</v>
      </c>
      <c r="CL55" s="68">
        <v>119</v>
      </c>
      <c r="CM55" s="68">
        <v>713</v>
      </c>
      <c r="CN55" s="68">
        <v>24</v>
      </c>
      <c r="CO55" s="66">
        <v>723</v>
      </c>
      <c r="CP55" s="73">
        <v>1.2578616352201259E-2</v>
      </c>
      <c r="CQ55" s="74">
        <v>0.1514726507713885</v>
      </c>
      <c r="CR55" s="75">
        <f>CL55/CM55</f>
        <v>0.16690042075736325</v>
      </c>
      <c r="CS55" s="76">
        <f>CM55/(DE55+DF55)</f>
        <v>11.03032178217822</v>
      </c>
      <c r="CT55" s="74">
        <f>(CW55+CX55)/(CZ55+DA55)</f>
        <v>0.92991935009631232</v>
      </c>
      <c r="CU55" s="77">
        <v>34</v>
      </c>
      <c r="CV55" s="78">
        <v>0</v>
      </c>
      <c r="CW55" s="78">
        <v>459.05</v>
      </c>
      <c r="CX55" s="78">
        <v>189.3</v>
      </c>
      <c r="CY55" s="78">
        <v>0</v>
      </c>
      <c r="CZ55" s="78">
        <v>493.18700000000001</v>
      </c>
      <c r="DA55" s="78">
        <v>204.024</v>
      </c>
      <c r="DB55" s="79">
        <v>43129.486370668325</v>
      </c>
      <c r="DC55" s="80">
        <v>8.0294117647058822</v>
      </c>
      <c r="DD55" s="81">
        <v>0.16176470588235295</v>
      </c>
      <c r="DE55" s="82">
        <v>64.639999999999986</v>
      </c>
      <c r="DF55" s="82">
        <v>0</v>
      </c>
      <c r="DG55" s="83">
        <v>21</v>
      </c>
      <c r="DH55" s="83">
        <v>21.3</v>
      </c>
      <c r="DI55" s="83">
        <v>22.1</v>
      </c>
      <c r="DJ55" s="83">
        <v>22.2</v>
      </c>
      <c r="DK55" s="83">
        <v>21.7</v>
      </c>
      <c r="DL55" s="84">
        <v>18</v>
      </c>
      <c r="DM55" s="69">
        <v>3198753.5100000007</v>
      </c>
      <c r="DN55" s="69">
        <v>33475.040000000001</v>
      </c>
      <c r="DO55" s="69">
        <v>0</v>
      </c>
      <c r="DP55" s="69">
        <v>515185.89999999997</v>
      </c>
      <c r="DQ55" s="69">
        <v>437298.11</v>
      </c>
      <c r="DR55" s="69">
        <v>110614.74</v>
      </c>
      <c r="DS55" s="69">
        <v>0</v>
      </c>
      <c r="DT55" s="69">
        <v>209129.16</v>
      </c>
      <c r="DU55" s="69">
        <v>74215.37</v>
      </c>
      <c r="DV55" s="69">
        <v>37175.480000000003</v>
      </c>
      <c r="DW55" s="69">
        <v>9128</v>
      </c>
      <c r="DX55" s="69">
        <v>0</v>
      </c>
      <c r="DY55" s="69">
        <v>0</v>
      </c>
      <c r="DZ55" s="69">
        <v>123778.5</v>
      </c>
      <c r="EA55" s="69">
        <v>717919.73</v>
      </c>
      <c r="EB55" s="69">
        <v>4758.04</v>
      </c>
      <c r="EC55" s="69">
        <v>0</v>
      </c>
      <c r="ED55" s="69">
        <v>123403.27000000002</v>
      </c>
      <c r="EE55" s="69">
        <v>153072.69</v>
      </c>
      <c r="EF55" s="69">
        <v>39004.99</v>
      </c>
      <c r="EG55" s="69">
        <v>0</v>
      </c>
      <c r="EH55" s="69">
        <v>57695.839999999997</v>
      </c>
      <c r="EI55" s="69">
        <v>14561.1</v>
      </c>
      <c r="EJ55" s="69">
        <v>12924.06</v>
      </c>
      <c r="EK55" s="69">
        <v>1245.95</v>
      </c>
      <c r="EL55" s="69">
        <v>0</v>
      </c>
      <c r="EM55" s="69">
        <v>0</v>
      </c>
      <c r="EN55" s="69">
        <v>15963.460000000001</v>
      </c>
      <c r="EO55" s="69">
        <v>343182.87</v>
      </c>
      <c r="EP55" s="69">
        <v>0</v>
      </c>
      <c r="EQ55" s="69">
        <v>0</v>
      </c>
      <c r="ER55" s="69">
        <v>336553.33999999997</v>
      </c>
      <c r="ES55" s="69">
        <v>46694.59</v>
      </c>
      <c r="ET55" s="69">
        <v>9754.67</v>
      </c>
      <c r="EU55" s="69">
        <v>0</v>
      </c>
      <c r="EV55" s="69">
        <v>392486.22</v>
      </c>
      <c r="EW55" s="69">
        <v>270670.80000000005</v>
      </c>
      <c r="EX55" s="69">
        <v>348539.07</v>
      </c>
      <c r="EY55" s="69">
        <v>1057</v>
      </c>
      <c r="EZ55" s="69">
        <v>0</v>
      </c>
      <c r="FA55" s="69">
        <v>0</v>
      </c>
      <c r="FB55" s="69">
        <v>104086.3</v>
      </c>
      <c r="FC55" s="69">
        <v>668270.57999999996</v>
      </c>
      <c r="FD55" s="69">
        <v>0</v>
      </c>
      <c r="FE55" s="69">
        <v>0</v>
      </c>
      <c r="FF55" s="69">
        <v>43407.15</v>
      </c>
      <c r="FG55" s="69">
        <v>17155.82</v>
      </c>
      <c r="FH55" s="69">
        <v>886.81</v>
      </c>
      <c r="FI55" s="69">
        <v>0</v>
      </c>
      <c r="FJ55" s="69">
        <v>256219.68</v>
      </c>
      <c r="FK55" s="69">
        <v>14114.01</v>
      </c>
      <c r="FL55" s="69">
        <v>48822.47</v>
      </c>
      <c r="FM55" s="69">
        <v>6057.76</v>
      </c>
      <c r="FN55" s="69">
        <v>0</v>
      </c>
      <c r="FO55" s="69">
        <v>0</v>
      </c>
      <c r="FP55" s="69">
        <v>96461.18</v>
      </c>
      <c r="FQ55" s="69">
        <v>0</v>
      </c>
      <c r="FR55" s="69">
        <v>0</v>
      </c>
      <c r="FS55" s="69">
        <v>0</v>
      </c>
      <c r="FT55" s="69">
        <v>17636.41</v>
      </c>
      <c r="FU55" s="69">
        <v>0</v>
      </c>
      <c r="FV55" s="69">
        <v>0</v>
      </c>
      <c r="FW55" s="69">
        <v>0</v>
      </c>
      <c r="FX55" s="69">
        <v>0</v>
      </c>
      <c r="FY55" s="69">
        <v>7038.4</v>
      </c>
      <c r="FZ55" s="69">
        <v>0</v>
      </c>
      <c r="GA55" s="69">
        <v>0</v>
      </c>
      <c r="GB55" s="69">
        <v>0</v>
      </c>
      <c r="GC55" s="69">
        <v>0</v>
      </c>
      <c r="GD55" s="69">
        <v>0</v>
      </c>
      <c r="GE55" s="69">
        <v>1264</v>
      </c>
      <c r="GF55" s="69">
        <v>0</v>
      </c>
      <c r="GG55" s="69">
        <v>0</v>
      </c>
      <c r="GH55" s="69">
        <v>2156</v>
      </c>
      <c r="GI55" s="69">
        <v>13688.460000000001</v>
      </c>
      <c r="GJ55" s="69">
        <v>759</v>
      </c>
      <c r="GK55" s="69">
        <v>0</v>
      </c>
      <c r="GL55" s="69">
        <v>71634</v>
      </c>
      <c r="GM55" s="69">
        <v>0</v>
      </c>
      <c r="GN55" s="69">
        <v>13659.42</v>
      </c>
      <c r="GO55" s="69">
        <v>0</v>
      </c>
      <c r="GP55" s="69">
        <v>0</v>
      </c>
      <c r="GQ55" s="69">
        <v>123318.04</v>
      </c>
      <c r="GR55" s="69">
        <v>500</v>
      </c>
    </row>
    <row r="56" spans="1:200" s="28" customFormat="1" ht="18" customHeight="1" x14ac:dyDescent="0.2">
      <c r="A56" s="64">
        <v>14001</v>
      </c>
      <c r="B56" s="65" t="s">
        <v>41</v>
      </c>
      <c r="C56" s="65" t="s">
        <v>416</v>
      </c>
      <c r="D56" s="66">
        <v>140.73374252031252</v>
      </c>
      <c r="E56" s="67" t="s">
        <v>42</v>
      </c>
      <c r="F56" s="68">
        <v>293</v>
      </c>
      <c r="G56" s="69">
        <v>371381.49</v>
      </c>
      <c r="H56" s="69">
        <v>15398.34</v>
      </c>
      <c r="I56" s="69">
        <v>1840254.19</v>
      </c>
      <c r="J56" s="69">
        <v>97398.37</v>
      </c>
      <c r="K56" s="69">
        <v>525074.18999999994</v>
      </c>
      <c r="L56" s="69">
        <v>0</v>
      </c>
      <c r="M56" s="69">
        <v>0</v>
      </c>
      <c r="N56" s="69">
        <v>9923.6299999999992</v>
      </c>
      <c r="O56" s="69">
        <v>256509.21</v>
      </c>
      <c r="P56" s="69">
        <v>0</v>
      </c>
      <c r="Q56" s="69">
        <v>180543</v>
      </c>
      <c r="R56" s="69">
        <v>0</v>
      </c>
      <c r="S56" s="70">
        <v>1798221</v>
      </c>
      <c r="T56" s="70">
        <v>0</v>
      </c>
      <c r="U56" s="70">
        <v>157955</v>
      </c>
      <c r="V56" s="70">
        <v>59998</v>
      </c>
      <c r="W56" s="70">
        <v>64965</v>
      </c>
      <c r="X56" s="69">
        <v>1349953.79</v>
      </c>
      <c r="Y56" s="69">
        <v>0</v>
      </c>
      <c r="Z56" s="69">
        <v>0</v>
      </c>
      <c r="AA56" s="69">
        <v>79587.72</v>
      </c>
      <c r="AB56" s="69">
        <v>0</v>
      </c>
      <c r="AC56" s="69">
        <v>0</v>
      </c>
      <c r="AD56" s="69">
        <v>339900.11</v>
      </c>
      <c r="AE56" s="69">
        <v>7199.88</v>
      </c>
      <c r="AF56" s="69">
        <v>0</v>
      </c>
      <c r="AG56" s="69">
        <v>190483.44</v>
      </c>
      <c r="AH56" s="69">
        <v>266732.21999999997</v>
      </c>
      <c r="AI56" s="69">
        <v>108834.44</v>
      </c>
      <c r="AJ56" s="69">
        <v>0</v>
      </c>
      <c r="AK56" s="69">
        <v>317098.43</v>
      </c>
      <c r="AL56" s="69">
        <v>180180.36</v>
      </c>
      <c r="AM56" s="69">
        <v>0</v>
      </c>
      <c r="AN56" s="69">
        <v>0</v>
      </c>
      <c r="AO56" s="69">
        <v>0</v>
      </c>
      <c r="AP56" s="69">
        <v>0</v>
      </c>
      <c r="AQ56" s="69">
        <v>104813.84</v>
      </c>
      <c r="AR56" s="69">
        <v>10629.14</v>
      </c>
      <c r="AS56" s="69">
        <v>2083.2800000000002</v>
      </c>
      <c r="AT56" s="69">
        <v>0</v>
      </c>
      <c r="AU56" s="69">
        <v>175185.98</v>
      </c>
      <c r="AV56" s="69">
        <v>55287.73</v>
      </c>
      <c r="AW56" s="69">
        <v>19089</v>
      </c>
      <c r="AX56" s="69">
        <v>0</v>
      </c>
      <c r="AY56" s="69">
        <v>0</v>
      </c>
      <c r="AZ56" s="69">
        <v>0</v>
      </c>
      <c r="BA56" s="69">
        <v>184405.5</v>
      </c>
      <c r="BB56" s="69">
        <v>50760.31</v>
      </c>
      <c r="BC56" s="69">
        <v>72532.079999999987</v>
      </c>
      <c r="BD56" s="69">
        <v>172.5</v>
      </c>
      <c r="BE56" s="69">
        <v>0</v>
      </c>
      <c r="BF56" s="69">
        <v>0</v>
      </c>
      <c r="BG56" s="69">
        <v>0</v>
      </c>
      <c r="BH56" s="69">
        <v>0</v>
      </c>
      <c r="BI56" s="69">
        <v>16089.44</v>
      </c>
      <c r="BJ56" s="69">
        <v>0</v>
      </c>
      <c r="BK56" s="69">
        <v>0</v>
      </c>
      <c r="BL56" s="69">
        <v>0</v>
      </c>
      <c r="BM56" s="69">
        <v>0</v>
      </c>
      <c r="BN56" s="69">
        <v>10103.802620440534</v>
      </c>
      <c r="BO56" s="69">
        <v>561307.72</v>
      </c>
      <c r="BP56" s="69">
        <v>801033.87</v>
      </c>
      <c r="BQ56" s="69">
        <v>43589.85</v>
      </c>
      <c r="BR56" s="69"/>
      <c r="BS56" s="69">
        <v>0</v>
      </c>
      <c r="BT56" s="69">
        <v>236645.87</v>
      </c>
      <c r="BU56" s="69">
        <v>0</v>
      </c>
      <c r="BV56" s="69">
        <v>225715.81</v>
      </c>
      <c r="BW56" s="69">
        <v>13300</v>
      </c>
      <c r="BX56" s="69">
        <v>234613.76000000001</v>
      </c>
      <c r="BY56" s="69">
        <v>0</v>
      </c>
      <c r="BZ56" s="69">
        <v>220730.96</v>
      </c>
      <c r="CA56" s="69">
        <v>20303.09</v>
      </c>
      <c r="CB56" s="71">
        <v>1.409</v>
      </c>
      <c r="CC56" s="71">
        <v>3.153</v>
      </c>
      <c r="CD56" s="71">
        <v>6.5250000000000004</v>
      </c>
      <c r="CE56" s="71">
        <v>1.67</v>
      </c>
      <c r="CF56" s="71">
        <v>3</v>
      </c>
      <c r="CG56" s="71">
        <v>1.5680000000000001</v>
      </c>
      <c r="CH56" s="72"/>
      <c r="CI56" s="70">
        <v>115230938</v>
      </c>
      <c r="CJ56" s="70">
        <v>24521526</v>
      </c>
      <c r="CK56" s="70">
        <v>5511673</v>
      </c>
      <c r="CL56" s="68">
        <v>53</v>
      </c>
      <c r="CM56" s="68">
        <v>307</v>
      </c>
      <c r="CN56" s="68">
        <v>134</v>
      </c>
      <c r="CO56" s="66">
        <v>293.05</v>
      </c>
      <c r="CP56" s="73">
        <v>0</v>
      </c>
      <c r="CQ56" s="74">
        <v>7.5085324232081918E-2</v>
      </c>
      <c r="CR56" s="75">
        <f>CL56/CM56</f>
        <v>0.17263843648208468</v>
      </c>
      <c r="CS56" s="76">
        <f>CM56/(DE56+DF56)</f>
        <v>13.736017897091715</v>
      </c>
      <c r="CT56" s="74">
        <f>(CW56+CX56)/(CZ56+DA56)</f>
        <v>0.95021985516633922</v>
      </c>
      <c r="CU56" s="77">
        <v>16</v>
      </c>
      <c r="CV56" s="78">
        <v>13.812298136645964</v>
      </c>
      <c r="CW56" s="78">
        <v>197.17399999999998</v>
      </c>
      <c r="CX56" s="78">
        <v>80.084000000000003</v>
      </c>
      <c r="CY56" s="78">
        <v>14.298136645962733</v>
      </c>
      <c r="CZ56" s="78">
        <v>206.91399999999999</v>
      </c>
      <c r="DA56" s="78">
        <v>84.869000000000014</v>
      </c>
      <c r="DB56" s="79">
        <v>48388.196721311433</v>
      </c>
      <c r="DC56" s="80">
        <v>14.958333333333334</v>
      </c>
      <c r="DD56" s="81">
        <v>0.33333333333333331</v>
      </c>
      <c r="DE56" s="82">
        <v>21.350000000000012</v>
      </c>
      <c r="DF56" s="82">
        <v>1.0000000000000002</v>
      </c>
      <c r="DG56" s="83"/>
      <c r="DH56" s="83"/>
      <c r="DI56" s="83"/>
      <c r="DJ56" s="83"/>
      <c r="DK56" s="83"/>
      <c r="DL56" s="84">
        <v>8</v>
      </c>
      <c r="DM56" s="69">
        <v>1214163.21</v>
      </c>
      <c r="DN56" s="69">
        <v>0</v>
      </c>
      <c r="DO56" s="69">
        <v>0</v>
      </c>
      <c r="DP56" s="69">
        <v>143290.29999999999</v>
      </c>
      <c r="DQ56" s="69">
        <v>161753.24</v>
      </c>
      <c r="DR56" s="69">
        <v>67932.33</v>
      </c>
      <c r="DS56" s="69">
        <v>0</v>
      </c>
      <c r="DT56" s="69">
        <v>82511.37</v>
      </c>
      <c r="DU56" s="69">
        <v>76888.56</v>
      </c>
      <c r="DV56" s="69">
        <v>62264.47</v>
      </c>
      <c r="DW56" s="69">
        <v>16359.8</v>
      </c>
      <c r="DX56" s="69">
        <v>0</v>
      </c>
      <c r="DY56" s="69">
        <v>0</v>
      </c>
      <c r="DZ56" s="69">
        <v>69749</v>
      </c>
      <c r="EA56" s="69">
        <v>383974.56</v>
      </c>
      <c r="EB56" s="69">
        <v>0</v>
      </c>
      <c r="EC56" s="69">
        <v>0</v>
      </c>
      <c r="ED56" s="69">
        <v>38722.949999999997</v>
      </c>
      <c r="EE56" s="69">
        <v>71188.739999999991</v>
      </c>
      <c r="EF56" s="69">
        <v>32751.68</v>
      </c>
      <c r="EG56" s="69">
        <v>0</v>
      </c>
      <c r="EH56" s="69">
        <v>26909.27</v>
      </c>
      <c r="EI56" s="69">
        <v>14111.81</v>
      </c>
      <c r="EJ56" s="69">
        <v>32326.93</v>
      </c>
      <c r="EK56" s="69">
        <v>1847.02</v>
      </c>
      <c r="EL56" s="69">
        <v>0</v>
      </c>
      <c r="EM56" s="69">
        <v>0</v>
      </c>
      <c r="EN56" s="69">
        <v>7897.13</v>
      </c>
      <c r="EO56" s="69">
        <v>69943.73</v>
      </c>
      <c r="EP56" s="69">
        <v>7199.88</v>
      </c>
      <c r="EQ56" s="69">
        <v>0</v>
      </c>
      <c r="ER56" s="69">
        <v>60631.749999999993</v>
      </c>
      <c r="ES56" s="69">
        <v>23134.530000000002</v>
      </c>
      <c r="ET56" s="69">
        <v>2874</v>
      </c>
      <c r="EU56" s="69">
        <v>15038.64</v>
      </c>
      <c r="EV56" s="69">
        <v>172049.69</v>
      </c>
      <c r="EW56" s="69">
        <v>29835.08</v>
      </c>
      <c r="EX56" s="69">
        <v>3890.55</v>
      </c>
      <c r="EY56" s="69">
        <v>666.4</v>
      </c>
      <c r="EZ56" s="69">
        <v>0</v>
      </c>
      <c r="FA56" s="69">
        <v>0</v>
      </c>
      <c r="FB56" s="69">
        <v>17686.43</v>
      </c>
      <c r="FC56" s="69">
        <v>101000.12000000001</v>
      </c>
      <c r="FD56" s="69">
        <v>0</v>
      </c>
      <c r="FE56" s="69">
        <v>0</v>
      </c>
      <c r="FF56" s="69">
        <v>17246.72</v>
      </c>
      <c r="FG56" s="69">
        <v>4218.9399999999996</v>
      </c>
      <c r="FH56" s="69">
        <v>878.43</v>
      </c>
      <c r="FI56" s="69">
        <v>11354.9</v>
      </c>
      <c r="FJ56" s="69">
        <v>30883.09</v>
      </c>
      <c r="FK56" s="69">
        <v>47156.72</v>
      </c>
      <c r="FL56" s="69">
        <v>131249.25</v>
      </c>
      <c r="FM56" s="69">
        <v>1367.87</v>
      </c>
      <c r="FN56" s="69">
        <v>0</v>
      </c>
      <c r="FO56" s="69">
        <v>0</v>
      </c>
      <c r="FP56" s="69">
        <v>32281.55</v>
      </c>
      <c r="FQ56" s="69">
        <v>0</v>
      </c>
      <c r="FR56" s="69">
        <v>0</v>
      </c>
      <c r="FS56" s="69">
        <v>0</v>
      </c>
      <c r="FT56" s="69">
        <v>0</v>
      </c>
      <c r="FU56" s="69">
        <v>0</v>
      </c>
      <c r="FV56" s="69">
        <v>0</v>
      </c>
      <c r="FW56" s="69">
        <v>148792.44</v>
      </c>
      <c r="FX56" s="69">
        <v>36683.74</v>
      </c>
      <c r="FY56" s="69">
        <v>19089</v>
      </c>
      <c r="FZ56" s="69">
        <v>0</v>
      </c>
      <c r="GA56" s="69">
        <v>0</v>
      </c>
      <c r="GB56" s="69">
        <v>0</v>
      </c>
      <c r="GC56" s="69">
        <v>0</v>
      </c>
      <c r="GD56" s="69">
        <v>26316.5</v>
      </c>
      <c r="GE56" s="69">
        <v>360</v>
      </c>
      <c r="GF56" s="69">
        <v>0</v>
      </c>
      <c r="GG56" s="69">
        <v>0</v>
      </c>
      <c r="GH56" s="69">
        <v>13752.94</v>
      </c>
      <c r="GI56" s="69">
        <v>8692.5499999999993</v>
      </c>
      <c r="GJ56" s="69">
        <v>4398</v>
      </c>
      <c r="GK56" s="69">
        <v>0</v>
      </c>
      <c r="GL56" s="69">
        <v>23349</v>
      </c>
      <c r="GM56" s="69">
        <v>12188.19</v>
      </c>
      <c r="GN56" s="69">
        <v>7089.2</v>
      </c>
      <c r="GO56" s="69">
        <v>62</v>
      </c>
      <c r="GP56" s="69">
        <v>0</v>
      </c>
      <c r="GQ56" s="69">
        <v>419019.26</v>
      </c>
      <c r="GR56" s="69">
        <v>1643.54</v>
      </c>
    </row>
    <row r="57" spans="1:200" s="28" customFormat="1" ht="18" customHeight="1" x14ac:dyDescent="0.2">
      <c r="A57" s="64">
        <v>6002</v>
      </c>
      <c r="B57" s="65" t="s">
        <v>20</v>
      </c>
      <c r="C57" s="65" t="s">
        <v>404</v>
      </c>
      <c r="D57" s="66">
        <v>351.93350725937501</v>
      </c>
      <c r="E57" s="67" t="s">
        <v>19</v>
      </c>
      <c r="F57" s="68">
        <v>174</v>
      </c>
      <c r="G57" s="69">
        <v>1092994.79</v>
      </c>
      <c r="H57" s="69">
        <v>7377.93</v>
      </c>
      <c r="I57" s="69">
        <v>645004.99</v>
      </c>
      <c r="J57" s="69">
        <v>116586.92</v>
      </c>
      <c r="K57" s="69">
        <v>593163.25</v>
      </c>
      <c r="L57" s="69">
        <v>0</v>
      </c>
      <c r="M57" s="69">
        <v>0</v>
      </c>
      <c r="N57" s="69">
        <v>248166</v>
      </c>
      <c r="O57" s="69">
        <v>260514.38</v>
      </c>
      <c r="P57" s="69">
        <v>0</v>
      </c>
      <c r="Q57" s="69">
        <v>0</v>
      </c>
      <c r="R57" s="69">
        <v>0</v>
      </c>
      <c r="S57" s="70">
        <v>595281</v>
      </c>
      <c r="T57" s="70">
        <v>0</v>
      </c>
      <c r="U57" s="70">
        <v>0</v>
      </c>
      <c r="V57" s="70">
        <v>0</v>
      </c>
      <c r="W57" s="70">
        <v>58442</v>
      </c>
      <c r="X57" s="69">
        <v>937463.66</v>
      </c>
      <c r="Y57" s="69">
        <v>0</v>
      </c>
      <c r="Z57" s="69">
        <v>0</v>
      </c>
      <c r="AA57" s="69">
        <v>88785.140000000014</v>
      </c>
      <c r="AB57" s="69">
        <v>0</v>
      </c>
      <c r="AC57" s="69">
        <v>0</v>
      </c>
      <c r="AD57" s="69">
        <v>247804.96000000002</v>
      </c>
      <c r="AE57" s="69">
        <v>9249.86</v>
      </c>
      <c r="AF57" s="69">
        <v>0</v>
      </c>
      <c r="AG57" s="69">
        <v>131778.76</v>
      </c>
      <c r="AH57" s="69">
        <v>296910.58999999997</v>
      </c>
      <c r="AI57" s="69">
        <v>84608</v>
      </c>
      <c r="AJ57" s="69">
        <v>0</v>
      </c>
      <c r="AK57" s="69">
        <v>239305.46</v>
      </c>
      <c r="AL57" s="69">
        <v>122968.79</v>
      </c>
      <c r="AM57" s="69">
        <v>17338.39</v>
      </c>
      <c r="AN57" s="69">
        <v>0</v>
      </c>
      <c r="AO57" s="69">
        <v>0</v>
      </c>
      <c r="AP57" s="69">
        <v>0</v>
      </c>
      <c r="AQ57" s="69">
        <v>176655.07</v>
      </c>
      <c r="AR57" s="69">
        <v>15952.25</v>
      </c>
      <c r="AS57" s="69">
        <v>6878.92</v>
      </c>
      <c r="AT57" s="69">
        <v>8674.93</v>
      </c>
      <c r="AU57" s="69">
        <v>99101</v>
      </c>
      <c r="AV57" s="69">
        <v>38184.99</v>
      </c>
      <c r="AW57" s="69">
        <v>90350</v>
      </c>
      <c r="AX57" s="69">
        <v>2397.75</v>
      </c>
      <c r="AY57" s="69">
        <v>0</v>
      </c>
      <c r="AZ57" s="69">
        <v>0</v>
      </c>
      <c r="BA57" s="69">
        <v>0</v>
      </c>
      <c r="BB57" s="69">
        <v>35914.199999999997</v>
      </c>
      <c r="BC57" s="69">
        <v>36518.92</v>
      </c>
      <c r="BD57" s="69">
        <v>5284.79</v>
      </c>
      <c r="BE57" s="69">
        <v>0</v>
      </c>
      <c r="BF57" s="69">
        <v>0</v>
      </c>
      <c r="BG57" s="69">
        <v>0</v>
      </c>
      <c r="BH57" s="69">
        <v>638.4</v>
      </c>
      <c r="BI57" s="69">
        <v>0</v>
      </c>
      <c r="BJ57" s="69">
        <v>0</v>
      </c>
      <c r="BK57" s="69">
        <v>0</v>
      </c>
      <c r="BL57" s="69">
        <v>0</v>
      </c>
      <c r="BM57" s="69">
        <v>0</v>
      </c>
      <c r="BN57" s="69">
        <v>13572.220318656848</v>
      </c>
      <c r="BO57" s="69">
        <v>732857.25</v>
      </c>
      <c r="BP57" s="69">
        <v>2586041.7599999998</v>
      </c>
      <c r="BQ57" s="69">
        <v>1571098.04</v>
      </c>
      <c r="BR57" s="69"/>
      <c r="BS57" s="69">
        <v>0</v>
      </c>
      <c r="BT57" s="69">
        <v>0</v>
      </c>
      <c r="BU57" s="69">
        <v>0</v>
      </c>
      <c r="BV57" s="69">
        <v>101484.1</v>
      </c>
      <c r="BW57" s="69">
        <v>1500</v>
      </c>
      <c r="BX57" s="69">
        <v>0</v>
      </c>
      <c r="BY57" s="69">
        <v>0</v>
      </c>
      <c r="BZ57" s="69">
        <v>111762.48</v>
      </c>
      <c r="CA57" s="69">
        <v>3763.27</v>
      </c>
      <c r="CB57" s="71">
        <v>2.1520000000000001</v>
      </c>
      <c r="CC57" s="71">
        <v>4.8159999999999998</v>
      </c>
      <c r="CD57" s="71">
        <v>9.9660000000000011</v>
      </c>
      <c r="CE57" s="71">
        <v>0.69399999999999995</v>
      </c>
      <c r="CF57" s="71">
        <v>1.544</v>
      </c>
      <c r="CG57" s="71">
        <v>0</v>
      </c>
      <c r="CH57" s="85" t="s">
        <v>551</v>
      </c>
      <c r="CI57" s="70">
        <v>311721098</v>
      </c>
      <c r="CJ57" s="70">
        <v>27678570</v>
      </c>
      <c r="CK57" s="70">
        <v>21645361</v>
      </c>
      <c r="CL57" s="68">
        <v>28</v>
      </c>
      <c r="CM57" s="68">
        <v>174</v>
      </c>
      <c r="CN57" s="68">
        <v>56</v>
      </c>
      <c r="CO57" s="66">
        <v>174</v>
      </c>
      <c r="CP57" s="73">
        <v>1.0638297872340425E-2</v>
      </c>
      <c r="CQ57" s="74">
        <v>0.18965517241379309</v>
      </c>
      <c r="CR57" s="75">
        <f>CL57/CM57</f>
        <v>0.16091954022988506</v>
      </c>
      <c r="CS57" s="76">
        <f>CM57/(DE57+DF57)</f>
        <v>9.5973524544953115</v>
      </c>
      <c r="CT57" s="74">
        <f>(CW57+CX57)/(CZ57+DA57)</f>
        <v>0.94296196085613193</v>
      </c>
      <c r="CU57" s="77">
        <v>11</v>
      </c>
      <c r="CV57" s="78">
        <v>0</v>
      </c>
      <c r="CW57" s="78">
        <v>103.21899999999999</v>
      </c>
      <c r="CX57" s="78">
        <v>56.398999999999994</v>
      </c>
      <c r="CY57" s="78">
        <v>0</v>
      </c>
      <c r="CZ57" s="78">
        <v>108.51999999999998</v>
      </c>
      <c r="DA57" s="78">
        <v>60.753</v>
      </c>
      <c r="DB57" s="79">
        <v>45527.413127413136</v>
      </c>
      <c r="DC57" s="80">
        <v>12.526315789473685</v>
      </c>
      <c r="DD57" s="81">
        <v>0.21052631578947367</v>
      </c>
      <c r="DE57" s="82">
        <v>18.13</v>
      </c>
      <c r="DF57" s="82">
        <v>0</v>
      </c>
      <c r="DG57" s="83"/>
      <c r="DH57" s="83"/>
      <c r="DI57" s="83"/>
      <c r="DJ57" s="83"/>
      <c r="DK57" s="83"/>
      <c r="DL57" s="84">
        <v>4</v>
      </c>
      <c r="DM57" s="69">
        <v>933854.19000000006</v>
      </c>
      <c r="DN57" s="69">
        <v>4843</v>
      </c>
      <c r="DO57" s="69">
        <v>0</v>
      </c>
      <c r="DP57" s="69">
        <v>94048.08</v>
      </c>
      <c r="DQ57" s="69">
        <v>174661.36</v>
      </c>
      <c r="DR57" s="69">
        <v>50860</v>
      </c>
      <c r="DS57" s="69">
        <v>0</v>
      </c>
      <c r="DT57" s="69">
        <v>63647.45</v>
      </c>
      <c r="DU57" s="69">
        <v>57285.85</v>
      </c>
      <c r="DV57" s="69">
        <v>38195.839999999997</v>
      </c>
      <c r="DW57" s="69">
        <v>3200</v>
      </c>
      <c r="DX57" s="69">
        <v>0</v>
      </c>
      <c r="DY57" s="69">
        <v>0</v>
      </c>
      <c r="DZ57" s="69">
        <v>90754.069999999992</v>
      </c>
      <c r="EA57" s="69">
        <v>218524.49000000002</v>
      </c>
      <c r="EB57" s="69">
        <v>370.5</v>
      </c>
      <c r="EC57" s="69">
        <v>0</v>
      </c>
      <c r="ED57" s="69">
        <v>24145.73</v>
      </c>
      <c r="EE57" s="69">
        <v>59694.74</v>
      </c>
      <c r="EF57" s="69">
        <v>19344.73</v>
      </c>
      <c r="EG57" s="69">
        <v>0</v>
      </c>
      <c r="EH57" s="69">
        <v>23488.59</v>
      </c>
      <c r="EI57" s="69">
        <v>6208.42</v>
      </c>
      <c r="EJ57" s="69">
        <v>12760.48</v>
      </c>
      <c r="EK57" s="69">
        <v>502.8</v>
      </c>
      <c r="EL57" s="69">
        <v>0</v>
      </c>
      <c r="EM57" s="69">
        <v>0</v>
      </c>
      <c r="EN57" s="69">
        <v>11530.49</v>
      </c>
      <c r="EO57" s="69">
        <v>24983.759999999998</v>
      </c>
      <c r="EP57" s="69">
        <v>4036.36</v>
      </c>
      <c r="EQ57" s="69">
        <v>0</v>
      </c>
      <c r="ER57" s="69">
        <v>46416.76</v>
      </c>
      <c r="ES57" s="69">
        <v>31275.919999999998</v>
      </c>
      <c r="ET57" s="69">
        <v>12572.74</v>
      </c>
      <c r="EU57" s="69">
        <v>0</v>
      </c>
      <c r="EV57" s="69">
        <v>117038.87</v>
      </c>
      <c r="EW57" s="69">
        <v>20964.61</v>
      </c>
      <c r="EX57" s="69">
        <v>951.2</v>
      </c>
      <c r="EY57" s="69">
        <v>0</v>
      </c>
      <c r="EZ57" s="69">
        <v>0</v>
      </c>
      <c r="FA57" s="69">
        <v>0</v>
      </c>
      <c r="FB57" s="69">
        <v>34252.740000000005</v>
      </c>
      <c r="FC57" s="69">
        <v>78047.78</v>
      </c>
      <c r="FD57" s="69">
        <v>0</v>
      </c>
      <c r="FE57" s="69">
        <v>0</v>
      </c>
      <c r="FF57" s="69">
        <v>9592.7900000000009</v>
      </c>
      <c r="FG57" s="69">
        <v>7911.51</v>
      </c>
      <c r="FH57" s="69">
        <v>9674.0400000000009</v>
      </c>
      <c r="FI57" s="69">
        <v>0</v>
      </c>
      <c r="FJ57" s="69">
        <v>36247.879999999997</v>
      </c>
      <c r="FK57" s="69">
        <v>39130.81</v>
      </c>
      <c r="FL57" s="69">
        <v>76952.100000000006</v>
      </c>
      <c r="FM57" s="69">
        <v>60.47</v>
      </c>
      <c r="FN57" s="69">
        <v>0</v>
      </c>
      <c r="FO57" s="69">
        <v>0</v>
      </c>
      <c r="FP57" s="69">
        <v>37967.119999999995</v>
      </c>
      <c r="FQ57" s="69">
        <v>18643.54</v>
      </c>
      <c r="FR57" s="69">
        <v>0</v>
      </c>
      <c r="FS57" s="69">
        <v>0</v>
      </c>
      <c r="FT57" s="69">
        <v>10046.57</v>
      </c>
      <c r="FU57" s="69">
        <v>0</v>
      </c>
      <c r="FV57" s="69">
        <v>0</v>
      </c>
      <c r="FW57" s="69">
        <v>99101</v>
      </c>
      <c r="FX57" s="69">
        <v>37033.17</v>
      </c>
      <c r="FY57" s="69">
        <v>90350</v>
      </c>
      <c r="FZ57" s="69">
        <v>0</v>
      </c>
      <c r="GA57" s="69">
        <v>0</v>
      </c>
      <c r="GB57" s="69">
        <v>0</v>
      </c>
      <c r="GC57" s="69">
        <v>0</v>
      </c>
      <c r="GD57" s="69">
        <v>35914.199999999997</v>
      </c>
      <c r="GE57" s="69">
        <v>0</v>
      </c>
      <c r="GF57" s="69">
        <v>0</v>
      </c>
      <c r="GG57" s="69">
        <v>0</v>
      </c>
      <c r="GH57" s="69">
        <v>0</v>
      </c>
      <c r="GI57" s="69">
        <v>35530.769999999997</v>
      </c>
      <c r="GJ57" s="69">
        <v>831.42</v>
      </c>
      <c r="GK57" s="69">
        <v>0</v>
      </c>
      <c r="GL57" s="69">
        <v>34.49</v>
      </c>
      <c r="GM57" s="69">
        <v>17.5</v>
      </c>
      <c r="GN57" s="69">
        <v>2639</v>
      </c>
      <c r="GO57" s="69">
        <v>0</v>
      </c>
      <c r="GP57" s="69">
        <v>0</v>
      </c>
      <c r="GQ57" s="69">
        <v>0</v>
      </c>
      <c r="GR57" s="69">
        <v>2150.65</v>
      </c>
    </row>
    <row r="58" spans="1:200" s="28" customFormat="1" ht="18" customHeight="1" x14ac:dyDescent="0.2">
      <c r="A58" s="64">
        <v>33001</v>
      </c>
      <c r="B58" s="65" t="s">
        <v>99</v>
      </c>
      <c r="C58" s="65" t="s">
        <v>447</v>
      </c>
      <c r="D58" s="66">
        <v>238.89220195156253</v>
      </c>
      <c r="E58" s="67" t="s">
        <v>100</v>
      </c>
      <c r="F58" s="68">
        <v>381</v>
      </c>
      <c r="G58" s="69">
        <v>1754841.79</v>
      </c>
      <c r="H58" s="69">
        <v>13218.58</v>
      </c>
      <c r="I58" s="69">
        <v>1654918.55</v>
      </c>
      <c r="J58" s="69">
        <v>322865.75</v>
      </c>
      <c r="K58" s="69">
        <v>1318074.24</v>
      </c>
      <c r="L58" s="69">
        <v>0</v>
      </c>
      <c r="M58" s="69">
        <v>0</v>
      </c>
      <c r="N58" s="69">
        <v>89630</v>
      </c>
      <c r="O58" s="69">
        <v>809655.09</v>
      </c>
      <c r="P58" s="69">
        <v>0</v>
      </c>
      <c r="Q58" s="69">
        <v>0</v>
      </c>
      <c r="R58" s="69">
        <v>0</v>
      </c>
      <c r="S58" s="70">
        <v>1563950</v>
      </c>
      <c r="T58" s="70">
        <v>0</v>
      </c>
      <c r="U58" s="70">
        <v>0</v>
      </c>
      <c r="V58" s="70">
        <v>0</v>
      </c>
      <c r="W58" s="70">
        <v>67368</v>
      </c>
      <c r="X58" s="69">
        <v>2113152.48</v>
      </c>
      <c r="Y58" s="69">
        <v>0</v>
      </c>
      <c r="Z58" s="69">
        <v>0</v>
      </c>
      <c r="AA58" s="69">
        <v>188095.47</v>
      </c>
      <c r="AB58" s="69">
        <v>0</v>
      </c>
      <c r="AC58" s="69">
        <v>0</v>
      </c>
      <c r="AD58" s="69">
        <v>587524.81999999995</v>
      </c>
      <c r="AE58" s="69">
        <v>3805.48</v>
      </c>
      <c r="AF58" s="69">
        <v>0</v>
      </c>
      <c r="AG58" s="69">
        <v>171172.95</v>
      </c>
      <c r="AH58" s="69">
        <v>439957.60000000003</v>
      </c>
      <c r="AI58" s="69">
        <v>135258.60999999999</v>
      </c>
      <c r="AJ58" s="69">
        <v>0</v>
      </c>
      <c r="AK58" s="69">
        <v>436467.74</v>
      </c>
      <c r="AL58" s="69">
        <v>138411.62</v>
      </c>
      <c r="AM58" s="69">
        <v>18945.09</v>
      </c>
      <c r="AN58" s="69">
        <v>5992.31</v>
      </c>
      <c r="AO58" s="69">
        <v>0</v>
      </c>
      <c r="AP58" s="69">
        <v>0</v>
      </c>
      <c r="AQ58" s="69">
        <v>189894.18</v>
      </c>
      <c r="AR58" s="69">
        <v>128786.19</v>
      </c>
      <c r="AS58" s="69">
        <v>0</v>
      </c>
      <c r="AT58" s="69">
        <v>0</v>
      </c>
      <c r="AU58" s="69">
        <v>0</v>
      </c>
      <c r="AV58" s="69">
        <v>293301.32</v>
      </c>
      <c r="AW58" s="69">
        <v>0</v>
      </c>
      <c r="AX58" s="69">
        <v>0</v>
      </c>
      <c r="AY58" s="69">
        <v>0</v>
      </c>
      <c r="AZ58" s="69">
        <v>0</v>
      </c>
      <c r="BA58" s="69">
        <v>210844.4</v>
      </c>
      <c r="BB58" s="69">
        <v>16102.329999999998</v>
      </c>
      <c r="BC58" s="69">
        <v>95189.48</v>
      </c>
      <c r="BD58" s="69">
        <v>4467.08</v>
      </c>
      <c r="BE58" s="69">
        <v>4251.96</v>
      </c>
      <c r="BF58" s="69">
        <v>0</v>
      </c>
      <c r="BG58" s="69">
        <v>0</v>
      </c>
      <c r="BH58" s="69">
        <v>2636.21</v>
      </c>
      <c r="BI58" s="69">
        <v>0</v>
      </c>
      <c r="BJ58" s="69">
        <v>0</v>
      </c>
      <c r="BK58" s="69">
        <v>0</v>
      </c>
      <c r="BL58" s="69">
        <v>0</v>
      </c>
      <c r="BM58" s="69">
        <v>0</v>
      </c>
      <c r="BN58" s="69">
        <v>11456.79101587022</v>
      </c>
      <c r="BO58" s="69">
        <v>1771198.07</v>
      </c>
      <c r="BP58" s="69">
        <v>3017157.95</v>
      </c>
      <c r="BQ58" s="69">
        <v>244166.06</v>
      </c>
      <c r="BR58" s="69"/>
      <c r="BS58" s="69">
        <v>0</v>
      </c>
      <c r="BT58" s="69">
        <v>281890.65999999997</v>
      </c>
      <c r="BU58" s="69">
        <v>0</v>
      </c>
      <c r="BV58" s="69">
        <v>218862.56</v>
      </c>
      <c r="BW58" s="69">
        <v>43.22</v>
      </c>
      <c r="BX58" s="69">
        <v>275672.5</v>
      </c>
      <c r="BY58" s="69">
        <v>0</v>
      </c>
      <c r="BZ58" s="69">
        <v>181565.1</v>
      </c>
      <c r="CA58" s="69">
        <v>0</v>
      </c>
      <c r="CB58" s="71">
        <v>1.968</v>
      </c>
      <c r="CC58" s="71">
        <v>4.4039999999999999</v>
      </c>
      <c r="CD58" s="71">
        <v>9.1140000000000008</v>
      </c>
      <c r="CE58" s="71">
        <v>1.67</v>
      </c>
      <c r="CF58" s="71">
        <v>3</v>
      </c>
      <c r="CG58" s="71">
        <v>0.64200000000000002</v>
      </c>
      <c r="CH58" s="85" t="s">
        <v>551</v>
      </c>
      <c r="CI58" s="70">
        <v>294198938</v>
      </c>
      <c r="CJ58" s="70">
        <v>87786679</v>
      </c>
      <c r="CK58" s="70">
        <v>49050023</v>
      </c>
      <c r="CL58" s="68">
        <v>69</v>
      </c>
      <c r="CM58" s="68">
        <v>381</v>
      </c>
      <c r="CN58" s="68">
        <v>18</v>
      </c>
      <c r="CO58" s="66">
        <v>382.07</v>
      </c>
      <c r="CP58" s="73">
        <v>7.4074074074074077E-3</v>
      </c>
      <c r="CQ58" s="74">
        <v>0.16797900262467191</v>
      </c>
      <c r="CR58" s="75">
        <f>CL58/CM58</f>
        <v>0.18110236220472442</v>
      </c>
      <c r="CS58" s="76">
        <f>CM58/(DE58+DF58)</f>
        <v>13.607142857142852</v>
      </c>
      <c r="CT58" s="74">
        <f>(CW58+CX58)/(CZ58+DA58)</f>
        <v>0.94679830853027547</v>
      </c>
      <c r="CU58" s="77">
        <v>16</v>
      </c>
      <c r="CV58" s="78">
        <v>0</v>
      </c>
      <c r="CW58" s="78">
        <v>279.79499999999996</v>
      </c>
      <c r="CX58" s="78">
        <v>74.638000000000005</v>
      </c>
      <c r="CY58" s="78">
        <v>0</v>
      </c>
      <c r="CZ58" s="78">
        <v>294.19199999999989</v>
      </c>
      <c r="DA58" s="78">
        <v>80.156999999999982</v>
      </c>
      <c r="DB58" s="79">
        <v>47611.749999999985</v>
      </c>
      <c r="DC58" s="80">
        <v>16.172413793103448</v>
      </c>
      <c r="DD58" s="81">
        <v>0.44827586206896552</v>
      </c>
      <c r="DE58" s="82">
        <v>28.000000000000011</v>
      </c>
      <c r="DF58" s="82">
        <v>0</v>
      </c>
      <c r="DG58" s="83">
        <v>20.5</v>
      </c>
      <c r="DH58" s="83">
        <v>20.5</v>
      </c>
      <c r="DI58" s="83">
        <v>20.6</v>
      </c>
      <c r="DJ58" s="83">
        <v>22.1</v>
      </c>
      <c r="DK58" s="83">
        <v>21</v>
      </c>
      <c r="DL58" s="84">
        <v>13</v>
      </c>
      <c r="DM58" s="69">
        <v>1736640.28</v>
      </c>
      <c r="DN58" s="69">
        <v>0</v>
      </c>
      <c r="DO58" s="69">
        <v>0</v>
      </c>
      <c r="DP58" s="69">
        <v>113618.34</v>
      </c>
      <c r="DQ58" s="69">
        <v>262833.78000000003</v>
      </c>
      <c r="DR58" s="69">
        <v>75499.02</v>
      </c>
      <c r="DS58" s="69">
        <v>0</v>
      </c>
      <c r="DT58" s="69">
        <v>115941.88</v>
      </c>
      <c r="DU58" s="69">
        <v>58293.56</v>
      </c>
      <c r="DV58" s="69">
        <v>67218.7</v>
      </c>
      <c r="DW58" s="69">
        <v>0</v>
      </c>
      <c r="DX58" s="69">
        <v>0</v>
      </c>
      <c r="DY58" s="69">
        <v>0</v>
      </c>
      <c r="DZ58" s="69">
        <v>121761.85</v>
      </c>
      <c r="EA58" s="69">
        <v>792547.25</v>
      </c>
      <c r="EB58" s="69">
        <v>0</v>
      </c>
      <c r="EC58" s="69">
        <v>0</v>
      </c>
      <c r="ED58" s="69">
        <v>45848.19</v>
      </c>
      <c r="EE58" s="69">
        <v>139593.07</v>
      </c>
      <c r="EF58" s="69">
        <v>48462.75</v>
      </c>
      <c r="EG58" s="69">
        <v>0</v>
      </c>
      <c r="EH58" s="69">
        <v>46030.13</v>
      </c>
      <c r="EI58" s="69">
        <v>6203.96</v>
      </c>
      <c r="EJ58" s="69">
        <v>21749.39</v>
      </c>
      <c r="EK58" s="69">
        <v>0</v>
      </c>
      <c r="EL58" s="69">
        <v>0</v>
      </c>
      <c r="EM58" s="69">
        <v>0</v>
      </c>
      <c r="EN58" s="69">
        <v>13742.619999999999</v>
      </c>
      <c r="EO58" s="69">
        <v>112107.42000000001</v>
      </c>
      <c r="EP58" s="69">
        <v>3805.48</v>
      </c>
      <c r="EQ58" s="69">
        <v>0</v>
      </c>
      <c r="ER58" s="69">
        <v>107195.48999999999</v>
      </c>
      <c r="ES58" s="69">
        <v>26827.040000000005</v>
      </c>
      <c r="ET58" s="69">
        <v>14253.16</v>
      </c>
      <c r="EU58" s="69">
        <v>0</v>
      </c>
      <c r="EV58" s="69">
        <v>223220.77</v>
      </c>
      <c r="EW58" s="69">
        <v>44150.92</v>
      </c>
      <c r="EX58" s="69">
        <v>18669.759999999998</v>
      </c>
      <c r="EY58" s="69">
        <v>5992.31</v>
      </c>
      <c r="EZ58" s="69">
        <v>0</v>
      </c>
      <c r="FA58" s="69">
        <v>0</v>
      </c>
      <c r="FB58" s="69">
        <v>29314.17</v>
      </c>
      <c r="FC58" s="69">
        <v>186038.7</v>
      </c>
      <c r="FD58" s="69">
        <v>0</v>
      </c>
      <c r="FE58" s="69">
        <v>0</v>
      </c>
      <c r="FF58" s="69">
        <v>12855.399999999998</v>
      </c>
      <c r="FG58" s="69">
        <v>5232.54</v>
      </c>
      <c r="FH58" s="69">
        <v>875.64</v>
      </c>
      <c r="FI58" s="69">
        <v>0</v>
      </c>
      <c r="FJ58" s="69">
        <v>25666.959999999999</v>
      </c>
      <c r="FK58" s="69">
        <v>30366.989999999998</v>
      </c>
      <c r="FL58" s="69">
        <v>86204.800000000003</v>
      </c>
      <c r="FM58" s="69">
        <v>0</v>
      </c>
      <c r="FN58" s="69">
        <v>0</v>
      </c>
      <c r="FO58" s="69">
        <v>0</v>
      </c>
      <c r="FP58" s="69">
        <v>23784.78</v>
      </c>
      <c r="FQ58" s="69">
        <v>60499.119999999995</v>
      </c>
      <c r="FR58" s="69">
        <v>0</v>
      </c>
      <c r="FS58" s="69">
        <v>0</v>
      </c>
      <c r="FT58" s="69">
        <v>115352.2</v>
      </c>
      <c r="FU58" s="69">
        <v>0</v>
      </c>
      <c r="FV58" s="69">
        <v>0</v>
      </c>
      <c r="FW58" s="69">
        <v>0</v>
      </c>
      <c r="FX58" s="69">
        <v>293301.32</v>
      </c>
      <c r="FY58" s="69">
        <v>0</v>
      </c>
      <c r="FZ58" s="69">
        <v>0</v>
      </c>
      <c r="GA58" s="69">
        <v>0</v>
      </c>
      <c r="GB58" s="69">
        <v>0</v>
      </c>
      <c r="GC58" s="69">
        <v>0</v>
      </c>
      <c r="GD58" s="69">
        <v>12050.38</v>
      </c>
      <c r="GE58" s="69">
        <v>940</v>
      </c>
      <c r="GF58" s="69">
        <v>0</v>
      </c>
      <c r="GG58" s="69">
        <v>0</v>
      </c>
      <c r="GH58" s="69">
        <v>279</v>
      </c>
      <c r="GI58" s="69">
        <v>9938.25</v>
      </c>
      <c r="GJ58" s="69">
        <v>420</v>
      </c>
      <c r="GK58" s="69">
        <v>0</v>
      </c>
      <c r="GL58" s="69">
        <v>25608</v>
      </c>
      <c r="GM58" s="69">
        <v>2032.4</v>
      </c>
      <c r="GN58" s="69">
        <v>6667.5399999999991</v>
      </c>
      <c r="GO58" s="69">
        <v>0</v>
      </c>
      <c r="GP58" s="69">
        <v>0</v>
      </c>
      <c r="GQ58" s="69">
        <v>486516.9</v>
      </c>
      <c r="GR58" s="69">
        <v>5342.71</v>
      </c>
    </row>
    <row r="59" spans="1:200" s="28" customFormat="1" ht="18" customHeight="1" x14ac:dyDescent="0.2">
      <c r="A59" s="64">
        <v>49004</v>
      </c>
      <c r="B59" s="65" t="s">
        <v>152</v>
      </c>
      <c r="C59" s="65" t="s">
        <v>478</v>
      </c>
      <c r="D59" s="66">
        <v>88.223690001562503</v>
      </c>
      <c r="E59" s="67" t="s">
        <v>149</v>
      </c>
      <c r="F59" s="68">
        <v>462</v>
      </c>
      <c r="G59" s="69">
        <v>1422687.12</v>
      </c>
      <c r="H59" s="69">
        <v>13907.48</v>
      </c>
      <c r="I59" s="69">
        <v>2014537.97</v>
      </c>
      <c r="J59" s="69">
        <v>113606.33</v>
      </c>
      <c r="K59" s="69">
        <v>1050218.6200000001</v>
      </c>
      <c r="L59" s="69">
        <v>0</v>
      </c>
      <c r="M59" s="69">
        <v>0</v>
      </c>
      <c r="N59" s="69">
        <v>0</v>
      </c>
      <c r="O59" s="69">
        <v>640370.43999999994</v>
      </c>
      <c r="P59" s="69">
        <v>0</v>
      </c>
      <c r="Q59" s="69">
        <v>175824</v>
      </c>
      <c r="R59" s="69">
        <v>124950</v>
      </c>
      <c r="S59" s="70">
        <v>1865296</v>
      </c>
      <c r="T59" s="70">
        <v>0</v>
      </c>
      <c r="U59" s="70">
        <v>175824</v>
      </c>
      <c r="V59" s="70">
        <v>0</v>
      </c>
      <c r="W59" s="70">
        <v>62553</v>
      </c>
      <c r="X59" s="69">
        <v>2118336.73</v>
      </c>
      <c r="Y59" s="69">
        <v>0</v>
      </c>
      <c r="Z59" s="69">
        <v>0</v>
      </c>
      <c r="AA59" s="69">
        <v>68828.649999999994</v>
      </c>
      <c r="AB59" s="69">
        <v>0</v>
      </c>
      <c r="AC59" s="69">
        <v>0</v>
      </c>
      <c r="AD59" s="69">
        <v>561847.72</v>
      </c>
      <c r="AE59" s="69">
        <v>38496.65</v>
      </c>
      <c r="AF59" s="69">
        <v>0</v>
      </c>
      <c r="AG59" s="69">
        <v>346250.25</v>
      </c>
      <c r="AH59" s="69">
        <v>422020.31</v>
      </c>
      <c r="AI59" s="69">
        <v>146556.67000000001</v>
      </c>
      <c r="AJ59" s="69">
        <v>0</v>
      </c>
      <c r="AK59" s="69">
        <v>471527.06</v>
      </c>
      <c r="AL59" s="69">
        <v>177172.2</v>
      </c>
      <c r="AM59" s="69">
        <v>517.5</v>
      </c>
      <c r="AN59" s="69">
        <v>0</v>
      </c>
      <c r="AO59" s="69">
        <v>0</v>
      </c>
      <c r="AP59" s="69">
        <v>0</v>
      </c>
      <c r="AQ59" s="69">
        <v>215481.01</v>
      </c>
      <c r="AR59" s="69">
        <v>58773.369999999995</v>
      </c>
      <c r="AS59" s="69">
        <v>798.71</v>
      </c>
      <c r="AT59" s="69">
        <v>7256.45</v>
      </c>
      <c r="AU59" s="69">
        <v>0</v>
      </c>
      <c r="AV59" s="69">
        <v>28545.88</v>
      </c>
      <c r="AW59" s="69">
        <v>141149.32999999999</v>
      </c>
      <c r="AX59" s="69">
        <v>0</v>
      </c>
      <c r="AY59" s="69">
        <v>0</v>
      </c>
      <c r="AZ59" s="69">
        <v>0</v>
      </c>
      <c r="BA59" s="69">
        <v>348350</v>
      </c>
      <c r="BB59" s="69">
        <v>47674.91</v>
      </c>
      <c r="BC59" s="69">
        <v>169877.66999999998</v>
      </c>
      <c r="BD59" s="69">
        <v>54327.43</v>
      </c>
      <c r="BE59" s="69">
        <v>0</v>
      </c>
      <c r="BF59" s="69">
        <v>0</v>
      </c>
      <c r="BG59" s="69">
        <v>0</v>
      </c>
      <c r="BH59" s="69">
        <v>17035.05</v>
      </c>
      <c r="BI59" s="69">
        <v>0</v>
      </c>
      <c r="BJ59" s="69">
        <v>0</v>
      </c>
      <c r="BK59" s="69">
        <v>0</v>
      </c>
      <c r="BL59" s="69">
        <v>0</v>
      </c>
      <c r="BM59" s="69">
        <v>0</v>
      </c>
      <c r="BN59" s="69">
        <v>10040.93516424693</v>
      </c>
      <c r="BO59" s="69">
        <v>1089855.2899999998</v>
      </c>
      <c r="BP59" s="69">
        <v>1099128.95</v>
      </c>
      <c r="BQ59" s="69">
        <v>338905.46</v>
      </c>
      <c r="BR59" s="69"/>
      <c r="BS59" s="69">
        <v>0</v>
      </c>
      <c r="BT59" s="69">
        <v>0</v>
      </c>
      <c r="BU59" s="69">
        <v>0</v>
      </c>
      <c r="BV59" s="69">
        <v>332385.11</v>
      </c>
      <c r="BW59" s="69">
        <v>46756.35</v>
      </c>
      <c r="BX59" s="69">
        <v>0</v>
      </c>
      <c r="BY59" s="69">
        <v>0</v>
      </c>
      <c r="BZ59" s="69">
        <v>296603.67</v>
      </c>
      <c r="CA59" s="69">
        <v>97321.31</v>
      </c>
      <c r="CB59" s="71">
        <v>1.409</v>
      </c>
      <c r="CC59" s="71">
        <v>3.153</v>
      </c>
      <c r="CD59" s="71">
        <v>6.5250000000000004</v>
      </c>
      <c r="CE59" s="71">
        <v>1.67</v>
      </c>
      <c r="CF59" s="71">
        <v>2.851</v>
      </c>
      <c r="CG59" s="71">
        <v>0</v>
      </c>
      <c r="CH59" s="72"/>
      <c r="CI59" s="70">
        <v>125501395</v>
      </c>
      <c r="CJ59" s="70">
        <v>180329272</v>
      </c>
      <c r="CK59" s="70">
        <v>41643686</v>
      </c>
      <c r="CL59" s="68">
        <v>74</v>
      </c>
      <c r="CM59" s="68">
        <v>491</v>
      </c>
      <c r="CN59" s="68">
        <v>65</v>
      </c>
      <c r="CO59" s="66">
        <v>465</v>
      </c>
      <c r="CP59" s="73">
        <v>4.464285714285714E-3</v>
      </c>
      <c r="CQ59" s="74">
        <v>5.627705627705628E-2</v>
      </c>
      <c r="CR59" s="75">
        <f>CL59/CM59</f>
        <v>0.15071283095723015</v>
      </c>
      <c r="CS59" s="76">
        <f>CM59/(DE59+DF59)</f>
        <v>13.933030646992053</v>
      </c>
      <c r="CT59" s="74">
        <f>(CW59+CX59)/(CZ59+DA59)</f>
        <v>0.94752619102240554</v>
      </c>
      <c r="CU59" s="77">
        <v>40</v>
      </c>
      <c r="CV59" s="78">
        <v>27.507352941176467</v>
      </c>
      <c r="CW59" s="78">
        <v>289.72799999999995</v>
      </c>
      <c r="CX59" s="78">
        <v>143.94999999999999</v>
      </c>
      <c r="CY59" s="78">
        <v>29.25</v>
      </c>
      <c r="CZ59" s="78">
        <v>304.94400000000002</v>
      </c>
      <c r="DA59" s="78">
        <v>152.751</v>
      </c>
      <c r="DB59" s="79">
        <v>48871.169125993183</v>
      </c>
      <c r="DC59" s="80">
        <v>15.666666666666666</v>
      </c>
      <c r="DD59" s="81">
        <v>0.22222222222222221</v>
      </c>
      <c r="DE59" s="82">
        <v>35.24</v>
      </c>
      <c r="DF59" s="82">
        <v>0</v>
      </c>
      <c r="DG59" s="83">
        <v>18.3</v>
      </c>
      <c r="DH59" s="83">
        <v>19.2</v>
      </c>
      <c r="DI59" s="83">
        <v>20.6</v>
      </c>
      <c r="DJ59" s="83">
        <v>20.5</v>
      </c>
      <c r="DK59" s="83">
        <v>19.7</v>
      </c>
      <c r="DL59" s="84">
        <v>26</v>
      </c>
      <c r="DM59" s="69">
        <v>1932736.25</v>
      </c>
      <c r="DN59" s="69">
        <v>95827.69</v>
      </c>
      <c r="DO59" s="69">
        <v>0</v>
      </c>
      <c r="DP59" s="69">
        <v>273519.83999999997</v>
      </c>
      <c r="DQ59" s="69">
        <v>269236.94999999995</v>
      </c>
      <c r="DR59" s="69">
        <v>92018.94</v>
      </c>
      <c r="DS59" s="69">
        <v>0</v>
      </c>
      <c r="DT59" s="69">
        <v>190777.07</v>
      </c>
      <c r="DU59" s="69">
        <v>117944.68</v>
      </c>
      <c r="DV59" s="69">
        <v>0</v>
      </c>
      <c r="DW59" s="69">
        <v>0</v>
      </c>
      <c r="DX59" s="69">
        <v>0</v>
      </c>
      <c r="DY59" s="69">
        <v>0</v>
      </c>
      <c r="DZ59" s="69">
        <v>138850.41</v>
      </c>
      <c r="EA59" s="69">
        <v>533266.30999999994</v>
      </c>
      <c r="EB59" s="69">
        <v>32989.479999999996</v>
      </c>
      <c r="EC59" s="69">
        <v>0</v>
      </c>
      <c r="ED59" s="69">
        <v>77221.119999999995</v>
      </c>
      <c r="EE59" s="69">
        <v>95535.69</v>
      </c>
      <c r="EF59" s="69">
        <v>12572.07</v>
      </c>
      <c r="EG59" s="69">
        <v>0</v>
      </c>
      <c r="EH59" s="69">
        <v>60582.57</v>
      </c>
      <c r="EI59" s="69">
        <v>20746.89</v>
      </c>
      <c r="EJ59" s="69">
        <v>0</v>
      </c>
      <c r="EK59" s="69">
        <v>0</v>
      </c>
      <c r="EL59" s="69">
        <v>0</v>
      </c>
      <c r="EM59" s="69">
        <v>0</v>
      </c>
      <c r="EN59" s="69">
        <v>16123.61</v>
      </c>
      <c r="EO59" s="69">
        <v>170697.44</v>
      </c>
      <c r="EP59" s="69">
        <v>260</v>
      </c>
      <c r="EQ59" s="69">
        <v>0</v>
      </c>
      <c r="ER59" s="69">
        <v>145819.54</v>
      </c>
      <c r="ES59" s="69">
        <v>105358.53</v>
      </c>
      <c r="ET59" s="69">
        <v>16004.47</v>
      </c>
      <c r="EU59" s="69">
        <v>0</v>
      </c>
      <c r="EV59" s="69">
        <v>182431.64</v>
      </c>
      <c r="EW59" s="69">
        <v>5504.15</v>
      </c>
      <c r="EX59" s="69">
        <v>270968.67</v>
      </c>
      <c r="EY59" s="69">
        <v>0</v>
      </c>
      <c r="EZ59" s="69">
        <v>0</v>
      </c>
      <c r="FA59" s="69">
        <v>0</v>
      </c>
      <c r="FB59" s="69">
        <v>39345.54</v>
      </c>
      <c r="FC59" s="69">
        <v>109140.89</v>
      </c>
      <c r="FD59" s="69">
        <v>396.37</v>
      </c>
      <c r="FE59" s="69">
        <v>0</v>
      </c>
      <c r="FF59" s="69">
        <v>39693.33</v>
      </c>
      <c r="FG59" s="69">
        <v>1420.21</v>
      </c>
      <c r="FH59" s="69">
        <v>11085.87</v>
      </c>
      <c r="FI59" s="69">
        <v>0</v>
      </c>
      <c r="FJ59" s="69">
        <v>46237.99</v>
      </c>
      <c r="FK59" s="69">
        <v>49969.13</v>
      </c>
      <c r="FL59" s="69">
        <v>25040.99</v>
      </c>
      <c r="FM59" s="69">
        <v>0</v>
      </c>
      <c r="FN59" s="69">
        <v>0</v>
      </c>
      <c r="FO59" s="69">
        <v>0</v>
      </c>
      <c r="FP59" s="69">
        <v>68481.36</v>
      </c>
      <c r="FQ59" s="69">
        <v>9516.630000000001</v>
      </c>
      <c r="FR59" s="69">
        <v>0</v>
      </c>
      <c r="FS59" s="69">
        <v>0</v>
      </c>
      <c r="FT59" s="69">
        <v>38059.46</v>
      </c>
      <c r="FU59" s="69">
        <v>798.71</v>
      </c>
      <c r="FV59" s="69">
        <v>3172.27</v>
      </c>
      <c r="FW59" s="69">
        <v>0</v>
      </c>
      <c r="FX59" s="69">
        <v>20043.669999999998</v>
      </c>
      <c r="FY59" s="69">
        <v>141149.32999999999</v>
      </c>
      <c r="FZ59" s="69">
        <v>0</v>
      </c>
      <c r="GA59" s="69">
        <v>0</v>
      </c>
      <c r="GB59" s="69">
        <v>0</v>
      </c>
      <c r="GC59" s="69">
        <v>0</v>
      </c>
      <c r="GD59" s="69">
        <v>0</v>
      </c>
      <c r="GE59" s="69">
        <v>0</v>
      </c>
      <c r="GF59" s="69">
        <v>0</v>
      </c>
      <c r="GG59" s="69">
        <v>0</v>
      </c>
      <c r="GH59" s="69">
        <v>588</v>
      </c>
      <c r="GI59" s="69">
        <v>4796.3600000000006</v>
      </c>
      <c r="GJ59" s="69">
        <v>18959.5</v>
      </c>
      <c r="GK59" s="69">
        <v>0</v>
      </c>
      <c r="GL59" s="69">
        <v>0</v>
      </c>
      <c r="GM59" s="69">
        <v>42.4</v>
      </c>
      <c r="GN59" s="69">
        <v>1111.51</v>
      </c>
      <c r="GO59" s="69">
        <v>0</v>
      </c>
      <c r="GP59" s="69">
        <v>0</v>
      </c>
      <c r="GQ59" s="69">
        <v>348350</v>
      </c>
      <c r="GR59" s="69">
        <v>355</v>
      </c>
    </row>
    <row r="60" spans="1:200" s="28" customFormat="1" ht="18" customHeight="1" x14ac:dyDescent="0.2">
      <c r="A60" s="64">
        <v>63001</v>
      </c>
      <c r="B60" s="65" t="s">
        <v>203</v>
      </c>
      <c r="C60" s="65" t="s">
        <v>513</v>
      </c>
      <c r="D60" s="66">
        <v>72.413014757812505</v>
      </c>
      <c r="E60" s="67" t="s">
        <v>204</v>
      </c>
      <c r="F60" s="68">
        <v>275</v>
      </c>
      <c r="G60" s="69">
        <v>384782.74</v>
      </c>
      <c r="H60" s="69">
        <v>17384.759999999998</v>
      </c>
      <c r="I60" s="69">
        <v>1734746</v>
      </c>
      <c r="J60" s="69">
        <v>209190.96</v>
      </c>
      <c r="K60" s="69">
        <v>560898</v>
      </c>
      <c r="L60" s="69">
        <v>0</v>
      </c>
      <c r="M60" s="69">
        <v>0</v>
      </c>
      <c r="N60" s="69">
        <v>271202.40000000002</v>
      </c>
      <c r="O60" s="69">
        <v>251525.96</v>
      </c>
      <c r="P60" s="69">
        <v>0</v>
      </c>
      <c r="Q60" s="69">
        <v>215292</v>
      </c>
      <c r="R60" s="69">
        <v>93471</v>
      </c>
      <c r="S60" s="70">
        <v>1687983</v>
      </c>
      <c r="T60" s="70">
        <v>0</v>
      </c>
      <c r="U60" s="70">
        <v>215292</v>
      </c>
      <c r="V60" s="70">
        <v>0</v>
      </c>
      <c r="W60" s="70">
        <v>58415</v>
      </c>
      <c r="X60" s="69">
        <v>1178143.7399999998</v>
      </c>
      <c r="Y60" s="69">
        <v>32481.26</v>
      </c>
      <c r="Z60" s="69">
        <v>0</v>
      </c>
      <c r="AA60" s="69">
        <v>66572.69</v>
      </c>
      <c r="AB60" s="69">
        <v>0</v>
      </c>
      <c r="AC60" s="69">
        <v>0</v>
      </c>
      <c r="AD60" s="69">
        <v>364327.94</v>
      </c>
      <c r="AE60" s="69">
        <v>47561.06</v>
      </c>
      <c r="AF60" s="69">
        <v>0</v>
      </c>
      <c r="AG60" s="69">
        <v>157572.21</v>
      </c>
      <c r="AH60" s="69">
        <v>426205.55</v>
      </c>
      <c r="AI60" s="69">
        <v>88834.27</v>
      </c>
      <c r="AJ60" s="69">
        <v>0</v>
      </c>
      <c r="AK60" s="69">
        <v>296420.95</v>
      </c>
      <c r="AL60" s="69">
        <v>112303.08</v>
      </c>
      <c r="AM60" s="69">
        <v>7787.37</v>
      </c>
      <c r="AN60" s="69">
        <v>0</v>
      </c>
      <c r="AO60" s="69">
        <v>0</v>
      </c>
      <c r="AP60" s="69">
        <v>0</v>
      </c>
      <c r="AQ60" s="69">
        <v>147190.72</v>
      </c>
      <c r="AR60" s="69">
        <v>3832.87</v>
      </c>
      <c r="AS60" s="69">
        <v>387</v>
      </c>
      <c r="AT60" s="69">
        <v>281.12</v>
      </c>
      <c r="AU60" s="69">
        <v>86178.48</v>
      </c>
      <c r="AV60" s="69">
        <v>31087.84</v>
      </c>
      <c r="AW60" s="69">
        <v>3035.17</v>
      </c>
      <c r="AX60" s="69">
        <v>3057.19</v>
      </c>
      <c r="AY60" s="69">
        <v>6832.62</v>
      </c>
      <c r="AZ60" s="69">
        <v>0</v>
      </c>
      <c r="BA60" s="69">
        <v>61312.88</v>
      </c>
      <c r="BB60" s="69">
        <v>28553.15</v>
      </c>
      <c r="BC60" s="69">
        <v>104689.59999999999</v>
      </c>
      <c r="BD60" s="69">
        <v>7796.01</v>
      </c>
      <c r="BE60" s="69">
        <v>0</v>
      </c>
      <c r="BF60" s="69">
        <v>0</v>
      </c>
      <c r="BG60" s="69">
        <v>0</v>
      </c>
      <c r="BH60" s="69">
        <v>1261.99</v>
      </c>
      <c r="BI60" s="69">
        <v>150</v>
      </c>
      <c r="BJ60" s="69">
        <v>0</v>
      </c>
      <c r="BK60" s="69">
        <v>0</v>
      </c>
      <c r="BL60" s="69">
        <v>0</v>
      </c>
      <c r="BM60" s="69">
        <v>0</v>
      </c>
      <c r="BN60" s="69">
        <v>10705.190796322637</v>
      </c>
      <c r="BO60" s="69">
        <v>705879.41</v>
      </c>
      <c r="BP60" s="69">
        <v>2066283.05</v>
      </c>
      <c r="BQ60" s="69">
        <v>132656.92000000001</v>
      </c>
      <c r="BR60" s="69"/>
      <c r="BS60" s="69">
        <v>0</v>
      </c>
      <c r="BT60" s="69">
        <v>202999.82</v>
      </c>
      <c r="BU60" s="69">
        <v>0</v>
      </c>
      <c r="BV60" s="69">
        <v>232396.59</v>
      </c>
      <c r="BW60" s="69">
        <v>121122.27</v>
      </c>
      <c r="BX60" s="69">
        <v>171019.73</v>
      </c>
      <c r="BY60" s="69">
        <v>0</v>
      </c>
      <c r="BZ60" s="69">
        <v>210090.77</v>
      </c>
      <c r="CA60" s="69">
        <v>88537.67</v>
      </c>
      <c r="CB60" s="71">
        <v>1.409</v>
      </c>
      <c r="CC60" s="71">
        <v>3.153</v>
      </c>
      <c r="CD60" s="71">
        <v>6.5250000000000004</v>
      </c>
      <c r="CE60" s="71">
        <v>1.67</v>
      </c>
      <c r="CF60" s="71">
        <v>3</v>
      </c>
      <c r="CG60" s="71">
        <v>1.385</v>
      </c>
      <c r="CH60" s="72"/>
      <c r="CI60" s="70">
        <v>105342019</v>
      </c>
      <c r="CJ60" s="70">
        <v>33337628</v>
      </c>
      <c r="CK60" s="70">
        <v>7110330</v>
      </c>
      <c r="CL60" s="68">
        <v>47</v>
      </c>
      <c r="CM60" s="68">
        <v>302</v>
      </c>
      <c r="CN60" s="68">
        <v>124</v>
      </c>
      <c r="CO60" s="66">
        <v>275</v>
      </c>
      <c r="CP60" s="73">
        <v>4.2857142857142858E-2</v>
      </c>
      <c r="CQ60" s="74">
        <v>0.21454545454545454</v>
      </c>
      <c r="CR60" s="75">
        <f>CL60/CM60</f>
        <v>0.15562913907284767</v>
      </c>
      <c r="CS60" s="76">
        <f>CM60/(DE60+DF60)</f>
        <v>12.641272498953539</v>
      </c>
      <c r="CT60" s="74">
        <f>(CW60+CX60)/(CZ60+DA60)</f>
        <v>0.94290406299027885</v>
      </c>
      <c r="CU60" s="77">
        <v>25</v>
      </c>
      <c r="CV60" s="78">
        <v>20.530432098765431</v>
      </c>
      <c r="CW60" s="78">
        <v>172.39099999999999</v>
      </c>
      <c r="CX60" s="78">
        <v>84.837000000000003</v>
      </c>
      <c r="CY60" s="78">
        <v>21.796296296296291</v>
      </c>
      <c r="CZ60" s="78">
        <v>182.68099999999998</v>
      </c>
      <c r="DA60" s="78">
        <v>90.12299999999999</v>
      </c>
      <c r="DB60" s="79">
        <v>45307.115948095452</v>
      </c>
      <c r="DC60" s="80">
        <v>12.148148148148149</v>
      </c>
      <c r="DD60" s="81">
        <v>0.55555555555555558</v>
      </c>
      <c r="DE60" s="82">
        <v>23.889999999999997</v>
      </c>
      <c r="DF60" s="82">
        <v>0</v>
      </c>
      <c r="DG60" s="83">
        <v>17.8</v>
      </c>
      <c r="DH60" s="83">
        <v>18.399999999999999</v>
      </c>
      <c r="DI60" s="83">
        <v>19.5</v>
      </c>
      <c r="DJ60" s="83">
        <v>19.399999999999999</v>
      </c>
      <c r="DK60" s="83">
        <v>18.899999999999999</v>
      </c>
      <c r="DL60" s="84">
        <v>17</v>
      </c>
      <c r="DM60" s="69">
        <v>1171621.4600000002</v>
      </c>
      <c r="DN60" s="69">
        <v>62587.14</v>
      </c>
      <c r="DO60" s="69">
        <v>0</v>
      </c>
      <c r="DP60" s="69">
        <v>160172.51999999999</v>
      </c>
      <c r="DQ60" s="69">
        <v>284246.18000000005</v>
      </c>
      <c r="DR60" s="69">
        <v>61009.4</v>
      </c>
      <c r="DS60" s="69">
        <v>1150</v>
      </c>
      <c r="DT60" s="69">
        <v>104210.93</v>
      </c>
      <c r="DU60" s="69">
        <v>53380.71</v>
      </c>
      <c r="DV60" s="69">
        <v>82805.240000000005</v>
      </c>
      <c r="DW60" s="69">
        <v>69339.37</v>
      </c>
      <c r="DX60" s="69">
        <v>0</v>
      </c>
      <c r="DY60" s="69">
        <v>0</v>
      </c>
      <c r="DZ60" s="69">
        <v>81215.28</v>
      </c>
      <c r="EA60" s="69">
        <v>298284.14999999997</v>
      </c>
      <c r="EB60" s="69">
        <v>16653.38</v>
      </c>
      <c r="EC60" s="69">
        <v>0</v>
      </c>
      <c r="ED60" s="69">
        <v>46147.249999999993</v>
      </c>
      <c r="EE60" s="69">
        <v>114701.4</v>
      </c>
      <c r="EF60" s="69">
        <v>20868.11</v>
      </c>
      <c r="EG60" s="69">
        <v>156.99</v>
      </c>
      <c r="EH60" s="69">
        <v>33506.19</v>
      </c>
      <c r="EI60" s="69">
        <v>8356.4600000000009</v>
      </c>
      <c r="EJ60" s="69">
        <v>20092.95</v>
      </c>
      <c r="EK60" s="69">
        <v>8725.16</v>
      </c>
      <c r="EL60" s="69">
        <v>0</v>
      </c>
      <c r="EM60" s="69">
        <v>0</v>
      </c>
      <c r="EN60" s="69">
        <v>10902.84</v>
      </c>
      <c r="EO60" s="69">
        <v>32819.82</v>
      </c>
      <c r="EP60" s="69">
        <v>0</v>
      </c>
      <c r="EQ60" s="69">
        <v>0</v>
      </c>
      <c r="ER60" s="69">
        <v>47412.05</v>
      </c>
      <c r="ES60" s="69">
        <v>12975.31</v>
      </c>
      <c r="ET60" s="69">
        <v>589.79999999999995</v>
      </c>
      <c r="EU60" s="69">
        <v>0</v>
      </c>
      <c r="EV60" s="69">
        <v>109140.34</v>
      </c>
      <c r="EW60" s="69">
        <v>5553.03</v>
      </c>
      <c r="EX60" s="69">
        <v>1580.96</v>
      </c>
      <c r="EY60" s="69">
        <v>2801.32</v>
      </c>
      <c r="EZ60" s="69">
        <v>0</v>
      </c>
      <c r="FA60" s="69">
        <v>0</v>
      </c>
      <c r="FB60" s="69">
        <v>30711.77</v>
      </c>
      <c r="FC60" s="69">
        <v>104604.94000000002</v>
      </c>
      <c r="FD60" s="69">
        <v>716.8</v>
      </c>
      <c r="FE60" s="69">
        <v>0</v>
      </c>
      <c r="FF60" s="69">
        <v>10169.060000000001</v>
      </c>
      <c r="FG60" s="69">
        <v>8651.4500000000007</v>
      </c>
      <c r="FH60" s="69">
        <v>6285.08</v>
      </c>
      <c r="FI60" s="69">
        <v>0</v>
      </c>
      <c r="FJ60" s="69">
        <v>28736.29</v>
      </c>
      <c r="FK60" s="69">
        <v>34686.04</v>
      </c>
      <c r="FL60" s="69">
        <v>104299</v>
      </c>
      <c r="FM60" s="69">
        <v>12491.53</v>
      </c>
      <c r="FN60" s="69">
        <v>0</v>
      </c>
      <c r="FO60" s="69">
        <v>0</v>
      </c>
      <c r="FP60" s="69">
        <v>45578.979999999996</v>
      </c>
      <c r="FQ60" s="69">
        <v>0</v>
      </c>
      <c r="FR60" s="69">
        <v>0</v>
      </c>
      <c r="FS60" s="69">
        <v>0</v>
      </c>
      <c r="FT60" s="69">
        <v>1438.8</v>
      </c>
      <c r="FU60" s="69">
        <v>0</v>
      </c>
      <c r="FV60" s="69">
        <v>0</v>
      </c>
      <c r="FW60" s="69">
        <v>84871.49</v>
      </c>
      <c r="FX60" s="69">
        <v>21843.040000000001</v>
      </c>
      <c r="FY60" s="69">
        <v>0</v>
      </c>
      <c r="FZ60" s="69">
        <v>2407.1999999999998</v>
      </c>
      <c r="GA60" s="69">
        <v>0</v>
      </c>
      <c r="GB60" s="69">
        <v>0</v>
      </c>
      <c r="GC60" s="69">
        <v>0</v>
      </c>
      <c r="GD60" s="69">
        <v>6395</v>
      </c>
      <c r="GE60" s="69">
        <v>1714</v>
      </c>
      <c r="GF60" s="69">
        <v>85</v>
      </c>
      <c r="GG60" s="69">
        <v>0</v>
      </c>
      <c r="GH60" s="69">
        <v>755</v>
      </c>
      <c r="GI60" s="69">
        <v>13814.220000000001</v>
      </c>
      <c r="GJ60" s="69">
        <v>363</v>
      </c>
      <c r="GK60" s="69">
        <v>0</v>
      </c>
      <c r="GL60" s="69">
        <v>30072</v>
      </c>
      <c r="GM60" s="69">
        <v>14624</v>
      </c>
      <c r="GN60" s="69">
        <v>9899.98</v>
      </c>
      <c r="GO60" s="69">
        <v>2012.91</v>
      </c>
      <c r="GP60" s="69">
        <v>0</v>
      </c>
      <c r="GQ60" s="69">
        <v>232332.61</v>
      </c>
      <c r="GR60" s="69">
        <v>940</v>
      </c>
    </row>
    <row r="61" spans="1:200" s="28" customFormat="1" ht="18" customHeight="1" x14ac:dyDescent="0.2">
      <c r="A61" s="64">
        <v>53001</v>
      </c>
      <c r="B61" s="65" t="s">
        <v>168</v>
      </c>
      <c r="C61" s="65" t="s">
        <v>490</v>
      </c>
      <c r="D61" s="66">
        <v>222.78025437187497</v>
      </c>
      <c r="E61" s="67" t="s">
        <v>169</v>
      </c>
      <c r="F61" s="68">
        <v>228</v>
      </c>
      <c r="G61" s="69">
        <v>867937.81</v>
      </c>
      <c r="H61" s="69">
        <v>23392.73</v>
      </c>
      <c r="I61" s="69">
        <v>1073949.28</v>
      </c>
      <c r="J61" s="69">
        <v>188252.34</v>
      </c>
      <c r="K61" s="69">
        <v>502586.08</v>
      </c>
      <c r="L61" s="69">
        <v>0</v>
      </c>
      <c r="M61" s="69">
        <v>0</v>
      </c>
      <c r="N61" s="69">
        <v>46484</v>
      </c>
      <c r="O61" s="69">
        <v>340966.76</v>
      </c>
      <c r="P61" s="69">
        <v>0</v>
      </c>
      <c r="Q61" s="69">
        <v>0</v>
      </c>
      <c r="R61" s="69">
        <v>79997</v>
      </c>
      <c r="S61" s="70">
        <v>968659</v>
      </c>
      <c r="T61" s="70">
        <v>0</v>
      </c>
      <c r="U61" s="70">
        <v>0</v>
      </c>
      <c r="V61" s="70">
        <v>0</v>
      </c>
      <c r="W61" s="70">
        <v>54970</v>
      </c>
      <c r="X61" s="69">
        <v>1206050.8799999999</v>
      </c>
      <c r="Y61" s="69">
        <v>0</v>
      </c>
      <c r="Z61" s="69">
        <v>0</v>
      </c>
      <c r="AA61" s="69">
        <v>98828.540000000008</v>
      </c>
      <c r="AB61" s="69">
        <v>0</v>
      </c>
      <c r="AC61" s="69">
        <v>0</v>
      </c>
      <c r="AD61" s="69">
        <v>376434.92</v>
      </c>
      <c r="AE61" s="69">
        <v>12435.52</v>
      </c>
      <c r="AF61" s="69">
        <v>0</v>
      </c>
      <c r="AG61" s="69">
        <v>202738.94</v>
      </c>
      <c r="AH61" s="69">
        <v>275728.73000000004</v>
      </c>
      <c r="AI61" s="69">
        <v>107387.15</v>
      </c>
      <c r="AJ61" s="69">
        <v>0</v>
      </c>
      <c r="AK61" s="69">
        <v>300247.71999999997</v>
      </c>
      <c r="AL61" s="69">
        <v>41631.29</v>
      </c>
      <c r="AM61" s="69">
        <v>692</v>
      </c>
      <c r="AN61" s="69">
        <v>0</v>
      </c>
      <c r="AO61" s="69">
        <v>51</v>
      </c>
      <c r="AP61" s="69">
        <v>0</v>
      </c>
      <c r="AQ61" s="69">
        <v>174686.39</v>
      </c>
      <c r="AR61" s="69">
        <v>5471.2</v>
      </c>
      <c r="AS61" s="69">
        <v>829</v>
      </c>
      <c r="AT61" s="69">
        <v>7063.24</v>
      </c>
      <c r="AU61" s="69">
        <v>0</v>
      </c>
      <c r="AV61" s="69">
        <v>47277.67</v>
      </c>
      <c r="AW61" s="69">
        <v>85500</v>
      </c>
      <c r="AX61" s="69">
        <v>0</v>
      </c>
      <c r="AY61" s="69">
        <v>0</v>
      </c>
      <c r="AZ61" s="69">
        <v>0</v>
      </c>
      <c r="BA61" s="69">
        <v>0</v>
      </c>
      <c r="BB61" s="69">
        <v>25067.599999999999</v>
      </c>
      <c r="BC61" s="69">
        <v>86566.06</v>
      </c>
      <c r="BD61" s="69">
        <v>0</v>
      </c>
      <c r="BE61" s="69">
        <v>0</v>
      </c>
      <c r="BF61" s="69">
        <v>0</v>
      </c>
      <c r="BG61" s="69">
        <v>0</v>
      </c>
      <c r="BH61" s="69">
        <v>0</v>
      </c>
      <c r="BI61" s="69">
        <v>3158.27</v>
      </c>
      <c r="BJ61" s="69">
        <v>0</v>
      </c>
      <c r="BK61" s="69">
        <v>0</v>
      </c>
      <c r="BL61" s="69">
        <v>0</v>
      </c>
      <c r="BM61" s="69">
        <v>0</v>
      </c>
      <c r="BN61" s="69">
        <v>12302.769207885271</v>
      </c>
      <c r="BO61" s="69">
        <v>602098.62</v>
      </c>
      <c r="BP61" s="69">
        <v>1792507.88</v>
      </c>
      <c r="BQ61" s="69">
        <v>540816.48</v>
      </c>
      <c r="BR61" s="69"/>
      <c r="BS61" s="69">
        <v>0</v>
      </c>
      <c r="BT61" s="69">
        <v>481956.85</v>
      </c>
      <c r="BU61" s="69">
        <v>0</v>
      </c>
      <c r="BV61" s="69">
        <v>177895.89</v>
      </c>
      <c r="BW61" s="69">
        <v>20091</v>
      </c>
      <c r="BX61" s="69">
        <v>488916.44</v>
      </c>
      <c r="BY61" s="69">
        <v>0</v>
      </c>
      <c r="BZ61" s="69">
        <v>159381.22</v>
      </c>
      <c r="CA61" s="69">
        <v>17368.98</v>
      </c>
      <c r="CB61" s="71">
        <v>1.409</v>
      </c>
      <c r="CC61" s="71">
        <v>3.153</v>
      </c>
      <c r="CD61" s="71">
        <v>6.5250000000000004</v>
      </c>
      <c r="CE61" s="71">
        <v>1</v>
      </c>
      <c r="CF61" s="71">
        <v>1.0329999999999999</v>
      </c>
      <c r="CG61" s="71">
        <v>1.5489999999999999</v>
      </c>
      <c r="CH61" s="72"/>
      <c r="CI61" s="70">
        <v>218461264</v>
      </c>
      <c r="CJ61" s="70">
        <v>42766418</v>
      </c>
      <c r="CK61" s="70">
        <v>32544412</v>
      </c>
      <c r="CL61" s="68">
        <v>42</v>
      </c>
      <c r="CM61" s="68">
        <v>228</v>
      </c>
      <c r="CN61" s="68">
        <v>23</v>
      </c>
      <c r="CO61" s="66">
        <v>228</v>
      </c>
      <c r="CP61" s="73">
        <v>0</v>
      </c>
      <c r="CQ61" s="74">
        <v>0.11842105263157894</v>
      </c>
      <c r="CR61" s="75">
        <f>CL61/CM61</f>
        <v>0.18421052631578946</v>
      </c>
      <c r="CS61" s="76">
        <f>CM61/(DE61+DF61)</f>
        <v>9.8744045041143327</v>
      </c>
      <c r="CT61" s="74">
        <f>(CW61+CX61)/(CZ61+DA61)</f>
        <v>0.94735276360804632</v>
      </c>
      <c r="CU61" s="77">
        <v>20</v>
      </c>
      <c r="CV61" s="78">
        <v>0</v>
      </c>
      <c r="CW61" s="78">
        <v>151.51999999999998</v>
      </c>
      <c r="CX61" s="78">
        <v>65.024000000000001</v>
      </c>
      <c r="CY61" s="78">
        <v>0</v>
      </c>
      <c r="CZ61" s="78">
        <v>159.20499999999998</v>
      </c>
      <c r="DA61" s="78">
        <v>69.373000000000005</v>
      </c>
      <c r="DB61" s="79">
        <v>43020.124729320029</v>
      </c>
      <c r="DC61" s="80">
        <v>13.416666666666666</v>
      </c>
      <c r="DD61" s="81">
        <v>0.33333333333333331</v>
      </c>
      <c r="DE61" s="82">
        <v>23.090000000000007</v>
      </c>
      <c r="DF61" s="82">
        <v>0</v>
      </c>
      <c r="DG61" s="83">
        <v>21.1</v>
      </c>
      <c r="DH61" s="83">
        <v>23.2</v>
      </c>
      <c r="DI61" s="83">
        <v>22.2</v>
      </c>
      <c r="DJ61" s="83">
        <v>22.4</v>
      </c>
      <c r="DK61" s="83">
        <v>22.4</v>
      </c>
      <c r="DL61" s="84">
        <v>12</v>
      </c>
      <c r="DM61" s="69">
        <v>1206612.8600000001</v>
      </c>
      <c r="DN61" s="69">
        <v>9605.6200000000008</v>
      </c>
      <c r="DO61" s="69">
        <v>0</v>
      </c>
      <c r="DP61" s="69">
        <v>145856.43</v>
      </c>
      <c r="DQ61" s="69">
        <v>172090.17</v>
      </c>
      <c r="DR61" s="69">
        <v>82675.42</v>
      </c>
      <c r="DS61" s="69">
        <v>0</v>
      </c>
      <c r="DT61" s="69">
        <v>79376.42</v>
      </c>
      <c r="DU61" s="69">
        <v>19551.509999999998</v>
      </c>
      <c r="DV61" s="69">
        <v>1558.35</v>
      </c>
      <c r="DW61" s="69">
        <v>0</v>
      </c>
      <c r="DX61" s="69">
        <v>0</v>
      </c>
      <c r="DY61" s="69">
        <v>0</v>
      </c>
      <c r="DZ61" s="69">
        <v>100456.06</v>
      </c>
      <c r="EA61" s="69">
        <v>294260.5</v>
      </c>
      <c r="EB61" s="69">
        <v>2829.9</v>
      </c>
      <c r="EC61" s="69">
        <v>0</v>
      </c>
      <c r="ED61" s="69">
        <v>30857.589999999997</v>
      </c>
      <c r="EE61" s="69">
        <v>65174.94</v>
      </c>
      <c r="EF61" s="69">
        <v>16562.55</v>
      </c>
      <c r="EG61" s="69">
        <v>0</v>
      </c>
      <c r="EH61" s="69">
        <v>12046.93</v>
      </c>
      <c r="EI61" s="69">
        <v>3119.48</v>
      </c>
      <c r="EJ61" s="69">
        <v>221.32</v>
      </c>
      <c r="EK61" s="69">
        <v>0</v>
      </c>
      <c r="EL61" s="69">
        <v>51</v>
      </c>
      <c r="EM61" s="69">
        <v>0</v>
      </c>
      <c r="EN61" s="69">
        <v>10908.689999999999</v>
      </c>
      <c r="EO61" s="69">
        <v>35845.25</v>
      </c>
      <c r="EP61" s="69">
        <v>0</v>
      </c>
      <c r="EQ61" s="69">
        <v>0</v>
      </c>
      <c r="ER61" s="69">
        <v>87537.21</v>
      </c>
      <c r="ES61" s="69">
        <v>28874.25</v>
      </c>
      <c r="ET61" s="69">
        <v>5935.98</v>
      </c>
      <c r="EU61" s="69">
        <v>0</v>
      </c>
      <c r="EV61" s="69">
        <v>149278.89000000001</v>
      </c>
      <c r="EW61" s="69">
        <v>6025.28</v>
      </c>
      <c r="EX61" s="69">
        <v>146318.57999999999</v>
      </c>
      <c r="EY61" s="69">
        <v>0</v>
      </c>
      <c r="EZ61" s="69">
        <v>0</v>
      </c>
      <c r="FA61" s="69">
        <v>0</v>
      </c>
      <c r="FB61" s="69">
        <v>49795.96</v>
      </c>
      <c r="FC61" s="69">
        <v>161485.71</v>
      </c>
      <c r="FD61" s="69">
        <v>0</v>
      </c>
      <c r="FE61" s="69">
        <v>0</v>
      </c>
      <c r="FF61" s="69">
        <v>27922.66</v>
      </c>
      <c r="FG61" s="69">
        <v>1625.07</v>
      </c>
      <c r="FH61" s="69">
        <v>8767.44</v>
      </c>
      <c r="FI61" s="69">
        <v>0</v>
      </c>
      <c r="FJ61" s="69">
        <v>59822.15</v>
      </c>
      <c r="FK61" s="69">
        <v>5269.02</v>
      </c>
      <c r="FL61" s="69">
        <v>12832.55</v>
      </c>
      <c r="FM61" s="69">
        <v>0</v>
      </c>
      <c r="FN61" s="69">
        <v>0</v>
      </c>
      <c r="FO61" s="69">
        <v>0</v>
      </c>
      <c r="FP61" s="69">
        <v>36924.379999999997</v>
      </c>
      <c r="FQ61" s="69">
        <v>0</v>
      </c>
      <c r="FR61" s="69">
        <v>0</v>
      </c>
      <c r="FS61" s="69">
        <v>0</v>
      </c>
      <c r="FT61" s="69">
        <v>2602.31</v>
      </c>
      <c r="FU61" s="69">
        <v>0</v>
      </c>
      <c r="FV61" s="69">
        <v>0</v>
      </c>
      <c r="FW61" s="69">
        <v>0</v>
      </c>
      <c r="FX61" s="69">
        <v>20028</v>
      </c>
      <c r="FY61" s="69">
        <v>85500</v>
      </c>
      <c r="FZ61" s="69">
        <v>0</v>
      </c>
      <c r="GA61" s="69">
        <v>0</v>
      </c>
      <c r="GB61" s="69">
        <v>0</v>
      </c>
      <c r="GC61" s="69">
        <v>0</v>
      </c>
      <c r="GD61" s="69">
        <v>0</v>
      </c>
      <c r="GE61" s="69">
        <v>479</v>
      </c>
      <c r="GF61" s="69">
        <v>0</v>
      </c>
      <c r="GG61" s="69">
        <v>0</v>
      </c>
      <c r="GH61" s="69">
        <v>0</v>
      </c>
      <c r="GI61" s="69">
        <v>8793.2999999999993</v>
      </c>
      <c r="GJ61" s="69">
        <v>509</v>
      </c>
      <c r="GK61" s="69">
        <v>0</v>
      </c>
      <c r="GL61" s="69">
        <v>26973</v>
      </c>
      <c r="GM61" s="69">
        <v>7666</v>
      </c>
      <c r="GN61" s="69">
        <v>2300.69</v>
      </c>
      <c r="GO61" s="69">
        <v>0</v>
      </c>
      <c r="GP61" s="69">
        <v>0</v>
      </c>
      <c r="GQ61" s="69">
        <v>488916.44</v>
      </c>
      <c r="GR61" s="69">
        <v>1668.9</v>
      </c>
    </row>
    <row r="62" spans="1:200" s="28" customFormat="1" ht="18" customHeight="1" x14ac:dyDescent="0.2">
      <c r="A62" s="64">
        <v>26004</v>
      </c>
      <c r="B62" s="65" t="s">
        <v>82</v>
      </c>
      <c r="C62" s="65" t="s">
        <v>539</v>
      </c>
      <c r="D62" s="66">
        <v>515.80153860468749</v>
      </c>
      <c r="E62" s="67" t="s">
        <v>81</v>
      </c>
      <c r="F62" s="68">
        <v>404</v>
      </c>
      <c r="G62" s="69">
        <v>1198173.72</v>
      </c>
      <c r="H62" s="69">
        <v>16275.68</v>
      </c>
      <c r="I62" s="69">
        <v>1883811.16</v>
      </c>
      <c r="J62" s="69">
        <v>184062.39</v>
      </c>
      <c r="K62" s="69">
        <v>980587.69</v>
      </c>
      <c r="L62" s="69">
        <v>0</v>
      </c>
      <c r="M62" s="69">
        <v>0</v>
      </c>
      <c r="N62" s="69">
        <v>30639</v>
      </c>
      <c r="O62" s="69">
        <v>613268.44999999995</v>
      </c>
      <c r="P62" s="69">
        <v>0</v>
      </c>
      <c r="Q62" s="69">
        <v>0</v>
      </c>
      <c r="R62" s="69">
        <v>132433</v>
      </c>
      <c r="S62" s="70">
        <v>1820106</v>
      </c>
      <c r="T62" s="70">
        <v>0</v>
      </c>
      <c r="U62" s="70">
        <v>0</v>
      </c>
      <c r="V62" s="70">
        <v>0</v>
      </c>
      <c r="W62" s="70">
        <v>61577</v>
      </c>
      <c r="X62" s="69">
        <v>2014762.4800000004</v>
      </c>
      <c r="Y62" s="69">
        <v>0</v>
      </c>
      <c r="Z62" s="69">
        <v>0</v>
      </c>
      <c r="AA62" s="69">
        <v>55591.009999999995</v>
      </c>
      <c r="AB62" s="69">
        <v>0</v>
      </c>
      <c r="AC62" s="69">
        <v>0</v>
      </c>
      <c r="AD62" s="69">
        <v>486223.32</v>
      </c>
      <c r="AE62" s="69">
        <v>0</v>
      </c>
      <c r="AF62" s="69">
        <v>0</v>
      </c>
      <c r="AG62" s="69">
        <v>162953.08000000002</v>
      </c>
      <c r="AH62" s="69">
        <v>322029.3</v>
      </c>
      <c r="AI62" s="69">
        <v>95414.8</v>
      </c>
      <c r="AJ62" s="69">
        <v>0</v>
      </c>
      <c r="AK62" s="69">
        <v>347135.03</v>
      </c>
      <c r="AL62" s="69">
        <v>131088.54999999999</v>
      </c>
      <c r="AM62" s="69">
        <v>7979.39</v>
      </c>
      <c r="AN62" s="69">
        <v>0</v>
      </c>
      <c r="AO62" s="69">
        <v>0</v>
      </c>
      <c r="AP62" s="69">
        <v>0</v>
      </c>
      <c r="AQ62" s="69">
        <v>278962.33999999997</v>
      </c>
      <c r="AR62" s="69">
        <v>6497.28</v>
      </c>
      <c r="AS62" s="69">
        <v>0</v>
      </c>
      <c r="AT62" s="69">
        <v>630</v>
      </c>
      <c r="AU62" s="69">
        <v>241839.86</v>
      </c>
      <c r="AV62" s="69">
        <v>616598.98</v>
      </c>
      <c r="AW62" s="69">
        <v>198900</v>
      </c>
      <c r="AX62" s="69">
        <v>0</v>
      </c>
      <c r="AY62" s="69">
        <v>0</v>
      </c>
      <c r="AZ62" s="69">
        <v>0</v>
      </c>
      <c r="BA62" s="69">
        <v>112902.5</v>
      </c>
      <c r="BB62" s="69">
        <v>22239.99</v>
      </c>
      <c r="BC62" s="69">
        <v>147502.56</v>
      </c>
      <c r="BD62" s="69">
        <v>35108.76</v>
      </c>
      <c r="BE62" s="69">
        <v>0</v>
      </c>
      <c r="BF62" s="69">
        <v>0</v>
      </c>
      <c r="BG62" s="69">
        <v>0</v>
      </c>
      <c r="BH62" s="69">
        <v>89.38</v>
      </c>
      <c r="BI62" s="69">
        <v>0</v>
      </c>
      <c r="BJ62" s="69">
        <v>0</v>
      </c>
      <c r="BK62" s="69">
        <v>0</v>
      </c>
      <c r="BL62" s="69">
        <v>0</v>
      </c>
      <c r="BM62" s="69">
        <v>0</v>
      </c>
      <c r="BN62" s="69">
        <v>9958.4504299130276</v>
      </c>
      <c r="BO62" s="69">
        <v>889546.88</v>
      </c>
      <c r="BP62" s="69">
        <v>4386997.45</v>
      </c>
      <c r="BQ62" s="69">
        <v>707736.86</v>
      </c>
      <c r="BR62" s="69"/>
      <c r="BS62" s="69">
        <v>0</v>
      </c>
      <c r="BT62" s="69">
        <v>0</v>
      </c>
      <c r="BU62" s="69">
        <v>0</v>
      </c>
      <c r="BV62" s="69">
        <v>338840.43</v>
      </c>
      <c r="BW62" s="69">
        <v>9405.5</v>
      </c>
      <c r="BX62" s="69">
        <v>0</v>
      </c>
      <c r="BY62" s="69">
        <v>0</v>
      </c>
      <c r="BZ62" s="69">
        <v>275763.59000000003</v>
      </c>
      <c r="CA62" s="69">
        <v>18210</v>
      </c>
      <c r="CB62" s="71">
        <v>1.6950000000000001</v>
      </c>
      <c r="CC62" s="71">
        <v>3.7930000000000001</v>
      </c>
      <c r="CD62" s="71">
        <v>7.8490000000000002</v>
      </c>
      <c r="CE62" s="71">
        <v>1.67</v>
      </c>
      <c r="CF62" s="71">
        <v>2.6869999999999998</v>
      </c>
      <c r="CG62" s="71">
        <v>0</v>
      </c>
      <c r="CH62" s="85" t="s">
        <v>551</v>
      </c>
      <c r="CI62" s="70">
        <v>257806029</v>
      </c>
      <c r="CJ62" s="70">
        <v>58353955</v>
      </c>
      <c r="CK62" s="70">
        <v>39202129</v>
      </c>
      <c r="CL62" s="68">
        <v>44</v>
      </c>
      <c r="CM62" s="68">
        <v>425</v>
      </c>
      <c r="CN62" s="68">
        <v>26</v>
      </c>
      <c r="CO62" s="66">
        <v>407</v>
      </c>
      <c r="CP62" s="73">
        <v>2.23463687150838E-2</v>
      </c>
      <c r="CQ62" s="74">
        <v>0.34158415841584161</v>
      </c>
      <c r="CR62" s="75">
        <f>CL62/CM62</f>
        <v>0.10352941176470588</v>
      </c>
      <c r="CS62" s="76">
        <f>CM62/(DE62+DF62)</f>
        <v>11.971830985915497</v>
      </c>
      <c r="CT62" s="74">
        <f>(CW62+CX62)/(CZ62+DA62)</f>
        <v>0.92725425576727694</v>
      </c>
      <c r="CU62" s="77">
        <v>20</v>
      </c>
      <c r="CV62" s="78">
        <v>19.599999999999994</v>
      </c>
      <c r="CW62" s="78">
        <v>277.17699999999991</v>
      </c>
      <c r="CX62" s="78">
        <v>97.035000000000011</v>
      </c>
      <c r="CY62" s="78">
        <v>20.25185185185185</v>
      </c>
      <c r="CZ62" s="78">
        <v>294.726</v>
      </c>
      <c r="DA62" s="78">
        <v>108.84399999999999</v>
      </c>
      <c r="DB62" s="79">
        <v>48489.043478260886</v>
      </c>
      <c r="DC62" s="80">
        <v>15.142857142857142</v>
      </c>
      <c r="DD62" s="81">
        <v>0.25714285714285712</v>
      </c>
      <c r="DE62" s="82">
        <v>34.499999999999986</v>
      </c>
      <c r="DF62" s="82">
        <v>1</v>
      </c>
      <c r="DG62" s="83">
        <v>23.1</v>
      </c>
      <c r="DH62" s="83">
        <v>21.3</v>
      </c>
      <c r="DI62" s="83">
        <v>24.5</v>
      </c>
      <c r="DJ62" s="83">
        <v>22.5</v>
      </c>
      <c r="DK62" s="83">
        <v>23.1</v>
      </c>
      <c r="DL62" s="84">
        <v>10</v>
      </c>
      <c r="DM62" s="69">
        <v>1847557.71</v>
      </c>
      <c r="DN62" s="69">
        <v>14615.6</v>
      </c>
      <c r="DO62" s="69">
        <v>0</v>
      </c>
      <c r="DP62" s="69">
        <v>111073.75</v>
      </c>
      <c r="DQ62" s="69">
        <v>231830.49</v>
      </c>
      <c r="DR62" s="69">
        <v>53690</v>
      </c>
      <c r="DS62" s="69">
        <v>0</v>
      </c>
      <c r="DT62" s="69">
        <v>122814.88</v>
      </c>
      <c r="DU62" s="69">
        <v>33291.85</v>
      </c>
      <c r="DV62" s="69">
        <v>83250.67</v>
      </c>
      <c r="DW62" s="69">
        <v>240</v>
      </c>
      <c r="DX62" s="69">
        <v>0</v>
      </c>
      <c r="DY62" s="69">
        <v>0</v>
      </c>
      <c r="DZ62" s="69">
        <v>165666.26999999999</v>
      </c>
      <c r="EA62" s="69">
        <v>482832.58999999997</v>
      </c>
      <c r="EB62" s="69">
        <v>3028.41</v>
      </c>
      <c r="EC62" s="69">
        <v>0</v>
      </c>
      <c r="ED62" s="69">
        <v>30507.129999999997</v>
      </c>
      <c r="EE62" s="69">
        <v>60320.130000000005</v>
      </c>
      <c r="EF62" s="69">
        <v>31559.66</v>
      </c>
      <c r="EG62" s="69">
        <v>0</v>
      </c>
      <c r="EH62" s="69">
        <v>32412.32</v>
      </c>
      <c r="EI62" s="69">
        <v>3682.18</v>
      </c>
      <c r="EJ62" s="69">
        <v>25985.13</v>
      </c>
      <c r="EK62" s="69">
        <v>32.770000000000003</v>
      </c>
      <c r="EL62" s="69">
        <v>0</v>
      </c>
      <c r="EM62" s="69">
        <v>0</v>
      </c>
      <c r="EN62" s="69">
        <v>21921.09</v>
      </c>
      <c r="EO62" s="69">
        <v>94999.48</v>
      </c>
      <c r="EP62" s="69">
        <v>0</v>
      </c>
      <c r="EQ62" s="69">
        <v>0</v>
      </c>
      <c r="ER62" s="69">
        <v>166753.23000000001</v>
      </c>
      <c r="ES62" s="69">
        <v>51149.16</v>
      </c>
      <c r="ET62" s="69">
        <v>216</v>
      </c>
      <c r="EU62" s="69">
        <v>36683.33</v>
      </c>
      <c r="EV62" s="69">
        <v>751041.38</v>
      </c>
      <c r="EW62" s="69">
        <v>51599.159999999996</v>
      </c>
      <c r="EX62" s="69">
        <v>7821.41</v>
      </c>
      <c r="EY62" s="69">
        <v>0</v>
      </c>
      <c r="EZ62" s="69">
        <v>0</v>
      </c>
      <c r="FA62" s="69">
        <v>0</v>
      </c>
      <c r="FB62" s="69">
        <v>52729.62</v>
      </c>
      <c r="FC62" s="69">
        <v>131187.03</v>
      </c>
      <c r="FD62" s="69">
        <v>0</v>
      </c>
      <c r="FE62" s="69">
        <v>0</v>
      </c>
      <c r="FF62" s="69">
        <v>2121.5300000000002</v>
      </c>
      <c r="FG62" s="69">
        <v>0</v>
      </c>
      <c r="FH62" s="69">
        <v>9834.14</v>
      </c>
      <c r="FI62" s="69">
        <v>205156.53</v>
      </c>
      <c r="FJ62" s="69">
        <v>50465.43</v>
      </c>
      <c r="FK62" s="69">
        <v>42604.74</v>
      </c>
      <c r="FL62" s="69">
        <v>159334.64000000001</v>
      </c>
      <c r="FM62" s="69">
        <v>293.22000000000003</v>
      </c>
      <c r="FN62" s="69">
        <v>0</v>
      </c>
      <c r="FO62" s="69">
        <v>0</v>
      </c>
      <c r="FP62" s="69">
        <v>50520.350000000006</v>
      </c>
      <c r="FQ62" s="69">
        <v>0</v>
      </c>
      <c r="FR62" s="69">
        <v>0</v>
      </c>
      <c r="FS62" s="69">
        <v>0</v>
      </c>
      <c r="FT62" s="69">
        <v>6497.28</v>
      </c>
      <c r="FU62" s="69">
        <v>0</v>
      </c>
      <c r="FV62" s="69">
        <v>0</v>
      </c>
      <c r="FW62" s="69">
        <v>0</v>
      </c>
      <c r="FX62" s="69">
        <v>7000</v>
      </c>
      <c r="FY62" s="69">
        <v>198900</v>
      </c>
      <c r="FZ62" s="69">
        <v>0</v>
      </c>
      <c r="GA62" s="69">
        <v>0</v>
      </c>
      <c r="GB62" s="69">
        <v>0</v>
      </c>
      <c r="GC62" s="69">
        <v>0</v>
      </c>
      <c r="GD62" s="69">
        <v>9135</v>
      </c>
      <c r="GE62" s="69">
        <v>0</v>
      </c>
      <c r="GF62" s="69">
        <v>0</v>
      </c>
      <c r="GG62" s="69">
        <v>0</v>
      </c>
      <c r="GH62" s="69">
        <v>0</v>
      </c>
      <c r="GI62" s="69">
        <v>13838.28</v>
      </c>
      <c r="GJ62" s="69">
        <v>745</v>
      </c>
      <c r="GK62" s="69">
        <v>0</v>
      </c>
      <c r="GL62" s="69">
        <v>0</v>
      </c>
      <c r="GM62" s="69">
        <v>0</v>
      </c>
      <c r="GN62" s="69">
        <v>7351.13</v>
      </c>
      <c r="GO62" s="69">
        <v>0</v>
      </c>
      <c r="GP62" s="69">
        <v>0</v>
      </c>
      <c r="GQ62" s="69">
        <v>112902.5</v>
      </c>
      <c r="GR62" s="69">
        <v>1230</v>
      </c>
    </row>
    <row r="63" spans="1:200" s="28" customFormat="1" ht="18" customHeight="1" x14ac:dyDescent="0.2">
      <c r="A63" s="64">
        <v>6006</v>
      </c>
      <c r="B63" s="65" t="s">
        <v>22</v>
      </c>
      <c r="C63" s="65" t="s">
        <v>520</v>
      </c>
      <c r="D63" s="66">
        <v>901.94558115468749</v>
      </c>
      <c r="E63" s="67" t="s">
        <v>19</v>
      </c>
      <c r="F63" s="68">
        <v>589</v>
      </c>
      <c r="G63" s="69">
        <v>4033299.45</v>
      </c>
      <c r="H63" s="69">
        <v>38802.99</v>
      </c>
      <c r="I63" s="69">
        <v>332933.52</v>
      </c>
      <c r="J63" s="69">
        <v>267208</v>
      </c>
      <c r="K63" s="69">
        <v>1721085.17</v>
      </c>
      <c r="L63" s="69">
        <v>0</v>
      </c>
      <c r="M63" s="69">
        <v>0</v>
      </c>
      <c r="N63" s="69">
        <v>220009.09</v>
      </c>
      <c r="O63" s="69">
        <v>918470.32</v>
      </c>
      <c r="P63" s="69">
        <v>0</v>
      </c>
      <c r="Q63" s="69">
        <v>5739.56</v>
      </c>
      <c r="R63" s="69">
        <v>0</v>
      </c>
      <c r="S63" s="70">
        <v>0</v>
      </c>
      <c r="T63" s="70">
        <v>0</v>
      </c>
      <c r="U63" s="70">
        <v>0</v>
      </c>
      <c r="V63" s="70">
        <v>0</v>
      </c>
      <c r="W63" s="70">
        <v>65794</v>
      </c>
      <c r="X63" s="69">
        <v>2805446.37</v>
      </c>
      <c r="Y63" s="69">
        <v>34146.639999999999</v>
      </c>
      <c r="Z63" s="69">
        <v>0</v>
      </c>
      <c r="AA63" s="69">
        <v>120812</v>
      </c>
      <c r="AB63" s="69">
        <v>1238.3899999999999</v>
      </c>
      <c r="AC63" s="69">
        <v>0</v>
      </c>
      <c r="AD63" s="69">
        <v>645653.17000000004</v>
      </c>
      <c r="AE63" s="69">
        <v>33290.86</v>
      </c>
      <c r="AF63" s="69">
        <v>0</v>
      </c>
      <c r="AG63" s="69">
        <v>260621.76</v>
      </c>
      <c r="AH63" s="69">
        <v>517011.54</v>
      </c>
      <c r="AI63" s="69">
        <v>167038.95000000001</v>
      </c>
      <c r="AJ63" s="69">
        <v>0</v>
      </c>
      <c r="AK63" s="69">
        <v>770164.22</v>
      </c>
      <c r="AL63" s="69">
        <v>350403.58</v>
      </c>
      <c r="AM63" s="69">
        <v>0</v>
      </c>
      <c r="AN63" s="69">
        <v>0</v>
      </c>
      <c r="AO63" s="69">
        <v>32295</v>
      </c>
      <c r="AP63" s="69">
        <v>0</v>
      </c>
      <c r="AQ63" s="69">
        <v>287056</v>
      </c>
      <c r="AR63" s="69">
        <v>99768.37000000001</v>
      </c>
      <c r="AS63" s="69">
        <v>2242.35</v>
      </c>
      <c r="AT63" s="69">
        <v>6045</v>
      </c>
      <c r="AU63" s="69">
        <v>138006.35</v>
      </c>
      <c r="AV63" s="69">
        <v>15714.08</v>
      </c>
      <c r="AW63" s="69">
        <v>221</v>
      </c>
      <c r="AX63" s="69">
        <v>0</v>
      </c>
      <c r="AY63" s="69">
        <v>0</v>
      </c>
      <c r="AZ63" s="69">
        <v>0</v>
      </c>
      <c r="BA63" s="69">
        <v>760955.66</v>
      </c>
      <c r="BB63" s="69">
        <v>41698.22</v>
      </c>
      <c r="BC63" s="69">
        <v>160857.22</v>
      </c>
      <c r="BD63" s="69">
        <v>23067.63</v>
      </c>
      <c r="BE63" s="69">
        <v>0</v>
      </c>
      <c r="BF63" s="69">
        <v>0</v>
      </c>
      <c r="BG63" s="69">
        <v>0</v>
      </c>
      <c r="BH63" s="69">
        <v>16605.900000000001</v>
      </c>
      <c r="BI63" s="69">
        <v>21849.64</v>
      </c>
      <c r="BJ63" s="69">
        <v>0</v>
      </c>
      <c r="BK63" s="69">
        <v>0</v>
      </c>
      <c r="BL63" s="69">
        <v>0</v>
      </c>
      <c r="BM63" s="69">
        <v>0</v>
      </c>
      <c r="BN63" s="69">
        <v>10493.976726558745</v>
      </c>
      <c r="BO63" s="69">
        <v>2415849.9099999997</v>
      </c>
      <c r="BP63" s="69">
        <v>1814366.61</v>
      </c>
      <c r="BQ63" s="69">
        <v>337034.96</v>
      </c>
      <c r="BR63" s="69"/>
      <c r="BS63" s="69">
        <v>0</v>
      </c>
      <c r="BT63" s="69">
        <v>1225.8800000000001</v>
      </c>
      <c r="BU63" s="69">
        <v>0</v>
      </c>
      <c r="BV63" s="69">
        <v>291882.94</v>
      </c>
      <c r="BW63" s="69">
        <v>95391.57</v>
      </c>
      <c r="BX63" s="69">
        <v>0</v>
      </c>
      <c r="BY63" s="69">
        <v>0</v>
      </c>
      <c r="BZ63" s="69">
        <v>234914.16</v>
      </c>
      <c r="CA63" s="69">
        <v>78341.56</v>
      </c>
      <c r="CB63" s="71">
        <v>1.409</v>
      </c>
      <c r="CC63" s="71">
        <v>3.153</v>
      </c>
      <c r="CD63" s="71">
        <v>6.5250000000000004</v>
      </c>
      <c r="CE63" s="71">
        <v>0.72599999999999998</v>
      </c>
      <c r="CF63" s="71">
        <v>1.371</v>
      </c>
      <c r="CG63" s="71">
        <v>0</v>
      </c>
      <c r="CH63" s="72"/>
      <c r="CI63" s="70">
        <v>912698546</v>
      </c>
      <c r="CJ63" s="70">
        <v>133768589</v>
      </c>
      <c r="CK63" s="70">
        <v>196655220</v>
      </c>
      <c r="CL63" s="68">
        <v>88</v>
      </c>
      <c r="CM63" s="68">
        <v>599</v>
      </c>
      <c r="CN63" s="68">
        <v>72</v>
      </c>
      <c r="CO63" s="66">
        <v>590.88</v>
      </c>
      <c r="CP63" s="73">
        <v>0</v>
      </c>
      <c r="CQ63" s="74">
        <v>0.1035653650254669</v>
      </c>
      <c r="CR63" s="75">
        <f>CL63/CM63</f>
        <v>0.14691151919866444</v>
      </c>
      <c r="CS63" s="76">
        <f>CM63/(DE63+DF63)</f>
        <v>13.840110905730128</v>
      </c>
      <c r="CT63" s="74">
        <f>(CW63+CX63)/(CZ63+DA63)</f>
        <v>0.93800050994125272</v>
      </c>
      <c r="CU63" s="77">
        <v>44</v>
      </c>
      <c r="CV63" s="78">
        <v>8.6376811594202891</v>
      </c>
      <c r="CW63" s="78">
        <v>381.08300000000003</v>
      </c>
      <c r="CX63" s="78">
        <v>159.709</v>
      </c>
      <c r="CY63" s="78">
        <v>9.22463768115942</v>
      </c>
      <c r="CZ63" s="78">
        <v>401.255</v>
      </c>
      <c r="DA63" s="78">
        <v>175.28199999999998</v>
      </c>
      <c r="DB63" s="79">
        <v>50140.480591497224</v>
      </c>
      <c r="DC63" s="80">
        <v>18.5</v>
      </c>
      <c r="DD63" s="81">
        <v>0.34090909090909088</v>
      </c>
      <c r="DE63" s="82">
        <v>43.28</v>
      </c>
      <c r="DF63" s="82">
        <v>0</v>
      </c>
      <c r="DG63" s="83">
        <v>19.899999999999999</v>
      </c>
      <c r="DH63" s="83">
        <v>21.7</v>
      </c>
      <c r="DI63" s="83">
        <v>21.3</v>
      </c>
      <c r="DJ63" s="83">
        <v>21.8</v>
      </c>
      <c r="DK63" s="83">
        <v>21.4</v>
      </c>
      <c r="DL63" s="84">
        <v>32</v>
      </c>
      <c r="DM63" s="69">
        <v>2504709.79</v>
      </c>
      <c r="DN63" s="69">
        <v>37666.58</v>
      </c>
      <c r="DO63" s="69">
        <v>0</v>
      </c>
      <c r="DP63" s="69">
        <v>189453.58</v>
      </c>
      <c r="DQ63" s="69">
        <v>344471.27999999997</v>
      </c>
      <c r="DR63" s="69">
        <v>113117.55</v>
      </c>
      <c r="DS63" s="69">
        <v>0</v>
      </c>
      <c r="DT63" s="69">
        <v>237842.37</v>
      </c>
      <c r="DU63" s="69">
        <v>170697.01</v>
      </c>
      <c r="DV63" s="69">
        <v>77362.81</v>
      </c>
      <c r="DW63" s="69">
        <v>53073.13</v>
      </c>
      <c r="DX63" s="69">
        <v>30000</v>
      </c>
      <c r="DY63" s="69">
        <v>0</v>
      </c>
      <c r="DZ63" s="69">
        <v>126535.43</v>
      </c>
      <c r="EA63" s="69">
        <v>754038.9800000001</v>
      </c>
      <c r="EB63" s="69">
        <v>13521.75</v>
      </c>
      <c r="EC63" s="69">
        <v>0</v>
      </c>
      <c r="ED63" s="69">
        <v>55264.89</v>
      </c>
      <c r="EE63" s="69">
        <v>130580.09000000001</v>
      </c>
      <c r="EF63" s="69">
        <v>34116.19</v>
      </c>
      <c r="EG63" s="69">
        <v>0</v>
      </c>
      <c r="EH63" s="69">
        <v>85183.679999999993</v>
      </c>
      <c r="EI63" s="69">
        <v>37515.47</v>
      </c>
      <c r="EJ63" s="69">
        <v>29252.63</v>
      </c>
      <c r="EK63" s="69">
        <v>12934.06</v>
      </c>
      <c r="EL63" s="69">
        <v>2295</v>
      </c>
      <c r="EM63" s="69">
        <v>0</v>
      </c>
      <c r="EN63" s="69">
        <v>14178.39</v>
      </c>
      <c r="EO63" s="69">
        <v>99941.37</v>
      </c>
      <c r="EP63" s="69">
        <v>15223.58</v>
      </c>
      <c r="EQ63" s="69">
        <v>0</v>
      </c>
      <c r="ER63" s="69">
        <v>172177.36000000002</v>
      </c>
      <c r="ES63" s="69">
        <v>34320.65</v>
      </c>
      <c r="ET63" s="69">
        <v>12288.91</v>
      </c>
      <c r="EU63" s="69">
        <v>0</v>
      </c>
      <c r="EV63" s="69">
        <v>308136.58</v>
      </c>
      <c r="EW63" s="69">
        <v>26079.21</v>
      </c>
      <c r="EX63" s="69">
        <v>29144.799999999999</v>
      </c>
      <c r="EY63" s="69">
        <v>2360.4</v>
      </c>
      <c r="EZ63" s="69">
        <v>0</v>
      </c>
      <c r="FA63" s="69">
        <v>0</v>
      </c>
      <c r="FB63" s="69">
        <v>91546.18</v>
      </c>
      <c r="FC63" s="69">
        <v>205738.85000000003</v>
      </c>
      <c r="FD63" s="69">
        <v>2263.98</v>
      </c>
      <c r="FE63" s="69">
        <v>0</v>
      </c>
      <c r="FF63" s="69">
        <v>98114.2</v>
      </c>
      <c r="FG63" s="69">
        <v>5067.5</v>
      </c>
      <c r="FH63" s="69">
        <v>10766.3</v>
      </c>
      <c r="FI63" s="69">
        <v>78443.850000000006</v>
      </c>
      <c r="FJ63" s="69">
        <v>84076.67</v>
      </c>
      <c r="FK63" s="69">
        <v>117182.79</v>
      </c>
      <c r="FL63" s="69">
        <v>119231.17</v>
      </c>
      <c r="FM63" s="69">
        <v>9973.9699999999993</v>
      </c>
      <c r="FN63" s="69">
        <v>0</v>
      </c>
      <c r="FO63" s="69">
        <v>0</v>
      </c>
      <c r="FP63" s="69">
        <v>77891.990000000005</v>
      </c>
      <c r="FQ63" s="69">
        <v>0</v>
      </c>
      <c r="FR63" s="69">
        <v>0</v>
      </c>
      <c r="FS63" s="69">
        <v>0</v>
      </c>
      <c r="FT63" s="69">
        <v>5948.32</v>
      </c>
      <c r="FU63" s="69">
        <v>0</v>
      </c>
      <c r="FV63" s="69">
        <v>0</v>
      </c>
      <c r="FW63" s="69">
        <v>59562.5</v>
      </c>
      <c r="FX63" s="69">
        <v>0</v>
      </c>
      <c r="FY63" s="69">
        <v>0</v>
      </c>
      <c r="FZ63" s="69">
        <v>0</v>
      </c>
      <c r="GA63" s="69">
        <v>0</v>
      </c>
      <c r="GB63" s="69">
        <v>0</v>
      </c>
      <c r="GC63" s="69">
        <v>0</v>
      </c>
      <c r="GD63" s="69">
        <v>0</v>
      </c>
      <c r="GE63" s="69">
        <v>7482.55</v>
      </c>
      <c r="GF63" s="69">
        <v>0</v>
      </c>
      <c r="GG63" s="69">
        <v>0</v>
      </c>
      <c r="GH63" s="69">
        <v>289</v>
      </c>
      <c r="GI63" s="69">
        <v>27882</v>
      </c>
      <c r="GJ63" s="69">
        <v>2795</v>
      </c>
      <c r="GK63" s="69">
        <v>0</v>
      </c>
      <c r="GL63" s="69">
        <v>70639</v>
      </c>
      <c r="GM63" s="69">
        <v>15756</v>
      </c>
      <c r="GN63" s="69">
        <v>1772.39</v>
      </c>
      <c r="GO63" s="69">
        <v>0</v>
      </c>
      <c r="GP63" s="69">
        <v>0</v>
      </c>
      <c r="GQ63" s="69">
        <v>760955.66</v>
      </c>
      <c r="GR63" s="69">
        <v>18602.23</v>
      </c>
    </row>
    <row r="64" spans="1:200" s="28" customFormat="1" ht="18" customHeight="1" x14ac:dyDescent="0.2">
      <c r="A64" s="64">
        <v>27001</v>
      </c>
      <c r="B64" s="65" t="s">
        <v>84</v>
      </c>
      <c r="C64" s="65" t="s">
        <v>440</v>
      </c>
      <c r="D64" s="66">
        <v>1662.8809950703126</v>
      </c>
      <c r="E64" s="67" t="s">
        <v>85</v>
      </c>
      <c r="F64" s="68">
        <v>308</v>
      </c>
      <c r="G64" s="69">
        <v>1257111.6499999999</v>
      </c>
      <c r="H64" s="69">
        <v>19695.009999999998</v>
      </c>
      <c r="I64" s="69">
        <v>1239569.8899999999</v>
      </c>
      <c r="J64" s="69">
        <v>145886.18</v>
      </c>
      <c r="K64" s="69">
        <v>472758.01</v>
      </c>
      <c r="L64" s="69">
        <v>0</v>
      </c>
      <c r="M64" s="69">
        <v>0</v>
      </c>
      <c r="N64" s="69">
        <v>311853</v>
      </c>
      <c r="O64" s="69">
        <v>542821.65</v>
      </c>
      <c r="P64" s="69">
        <v>0</v>
      </c>
      <c r="Q64" s="69">
        <v>0</v>
      </c>
      <c r="R64" s="69">
        <v>23393</v>
      </c>
      <c r="S64" s="70">
        <v>1052339</v>
      </c>
      <c r="T64" s="70">
        <v>56528</v>
      </c>
      <c r="U64" s="70">
        <v>0</v>
      </c>
      <c r="V64" s="70">
        <v>0</v>
      </c>
      <c r="W64" s="70">
        <v>57648</v>
      </c>
      <c r="X64" s="69">
        <v>1422261.4100000001</v>
      </c>
      <c r="Y64" s="69">
        <v>0</v>
      </c>
      <c r="Z64" s="69">
        <v>0</v>
      </c>
      <c r="AA64" s="69">
        <v>168627.71</v>
      </c>
      <c r="AB64" s="69">
        <v>0</v>
      </c>
      <c r="AC64" s="69">
        <v>0</v>
      </c>
      <c r="AD64" s="69">
        <v>292611.93</v>
      </c>
      <c r="AE64" s="69">
        <v>0</v>
      </c>
      <c r="AF64" s="69">
        <v>0</v>
      </c>
      <c r="AG64" s="69">
        <v>106748.62</v>
      </c>
      <c r="AH64" s="69">
        <v>346398.01</v>
      </c>
      <c r="AI64" s="69">
        <v>125353.29</v>
      </c>
      <c r="AJ64" s="69">
        <v>0</v>
      </c>
      <c r="AK64" s="69">
        <v>360342.06</v>
      </c>
      <c r="AL64" s="69">
        <v>85707.72</v>
      </c>
      <c r="AM64" s="69">
        <v>2717.5</v>
      </c>
      <c r="AN64" s="69">
        <v>0</v>
      </c>
      <c r="AO64" s="69">
        <v>0</v>
      </c>
      <c r="AP64" s="69">
        <v>0</v>
      </c>
      <c r="AQ64" s="69">
        <v>217139.76</v>
      </c>
      <c r="AR64" s="69">
        <v>1649.98</v>
      </c>
      <c r="AS64" s="69">
        <v>0</v>
      </c>
      <c r="AT64" s="69">
        <v>6385.64</v>
      </c>
      <c r="AU64" s="69">
        <v>68340.34</v>
      </c>
      <c r="AV64" s="69">
        <v>381504.4</v>
      </c>
      <c r="AW64" s="69">
        <v>0</v>
      </c>
      <c r="AX64" s="69">
        <v>0</v>
      </c>
      <c r="AY64" s="69">
        <v>0</v>
      </c>
      <c r="AZ64" s="69">
        <v>0</v>
      </c>
      <c r="BA64" s="69">
        <v>0</v>
      </c>
      <c r="BB64" s="69">
        <v>131561.51</v>
      </c>
      <c r="BC64" s="69">
        <v>113689.78</v>
      </c>
      <c r="BD64" s="69">
        <v>35872.36</v>
      </c>
      <c r="BE64" s="69">
        <v>0</v>
      </c>
      <c r="BF64" s="69">
        <v>0</v>
      </c>
      <c r="BG64" s="69">
        <v>0</v>
      </c>
      <c r="BH64" s="69">
        <v>5261.76</v>
      </c>
      <c r="BI64" s="69">
        <v>62488.72</v>
      </c>
      <c r="BJ64" s="69">
        <v>0</v>
      </c>
      <c r="BK64" s="69">
        <v>0</v>
      </c>
      <c r="BL64" s="69">
        <v>0</v>
      </c>
      <c r="BM64" s="69">
        <v>0</v>
      </c>
      <c r="BN64" s="69">
        <v>10138.627292454265</v>
      </c>
      <c r="BO64" s="69">
        <v>1121762</v>
      </c>
      <c r="BP64" s="69">
        <v>1887751.87</v>
      </c>
      <c r="BQ64" s="69">
        <v>591216.93999999994</v>
      </c>
      <c r="BR64" s="69"/>
      <c r="BS64" s="69">
        <v>0</v>
      </c>
      <c r="BT64" s="69">
        <v>568245.39</v>
      </c>
      <c r="BU64" s="69">
        <v>0</v>
      </c>
      <c r="BV64" s="69">
        <v>187291.07</v>
      </c>
      <c r="BW64" s="69">
        <v>0</v>
      </c>
      <c r="BX64" s="69">
        <v>553595</v>
      </c>
      <c r="BY64" s="69">
        <v>0</v>
      </c>
      <c r="BZ64" s="69">
        <v>156085.01999999999</v>
      </c>
      <c r="CA64" s="69">
        <v>0</v>
      </c>
      <c r="CB64" s="71">
        <v>1.409</v>
      </c>
      <c r="CC64" s="71">
        <v>3.153</v>
      </c>
      <c r="CD64" s="71">
        <v>6.5250000000000004</v>
      </c>
      <c r="CE64" s="71">
        <v>1.069</v>
      </c>
      <c r="CF64" s="71">
        <v>0.91600000000000004</v>
      </c>
      <c r="CG64" s="71">
        <v>1.125</v>
      </c>
      <c r="CH64" s="72"/>
      <c r="CI64" s="70">
        <v>405516083</v>
      </c>
      <c r="CJ64" s="70">
        <v>49975034</v>
      </c>
      <c r="CK64" s="70">
        <v>43734962</v>
      </c>
      <c r="CL64" s="68">
        <v>33</v>
      </c>
      <c r="CM64" s="68">
        <v>308</v>
      </c>
      <c r="CN64" s="68">
        <v>45</v>
      </c>
      <c r="CO64" s="66">
        <v>309</v>
      </c>
      <c r="CP64" s="73">
        <v>0</v>
      </c>
      <c r="CQ64" s="74">
        <v>0.12337662337662338</v>
      </c>
      <c r="CR64" s="75">
        <f>CL64/CM64</f>
        <v>0.10714285714285714</v>
      </c>
      <c r="CS64" s="76">
        <f>CM64/(DE64+DF64)</f>
        <v>13.391304347826084</v>
      </c>
      <c r="CT64" s="74">
        <f>(CW64+CX64)/(CZ64+DA64)</f>
        <v>0.94978995605085015</v>
      </c>
      <c r="CU64" s="77">
        <v>21</v>
      </c>
      <c r="CV64" s="78">
        <v>0</v>
      </c>
      <c r="CW64" s="78">
        <v>202.327</v>
      </c>
      <c r="CX64" s="78">
        <v>91.367999999999995</v>
      </c>
      <c r="CY64" s="78">
        <v>0</v>
      </c>
      <c r="CZ64" s="78">
        <v>212.87200000000004</v>
      </c>
      <c r="DA64" s="78">
        <v>96.349000000000004</v>
      </c>
      <c r="DB64" s="79">
        <v>46265.956521739114</v>
      </c>
      <c r="DC64" s="80">
        <v>12.826086956521738</v>
      </c>
      <c r="DD64" s="81">
        <v>0.2608695652173913</v>
      </c>
      <c r="DE64" s="82">
        <v>23.000000000000004</v>
      </c>
      <c r="DF64" s="82">
        <v>0</v>
      </c>
      <c r="DG64" s="83">
        <v>21.5</v>
      </c>
      <c r="DH64" s="83">
        <v>21.1</v>
      </c>
      <c r="DI64" s="83">
        <v>21.9</v>
      </c>
      <c r="DJ64" s="83">
        <v>22.5</v>
      </c>
      <c r="DK64" s="83">
        <v>21.9</v>
      </c>
      <c r="DL64" s="84">
        <v>15</v>
      </c>
      <c r="DM64" s="69">
        <v>1256609.7799999998</v>
      </c>
      <c r="DN64" s="69">
        <v>0</v>
      </c>
      <c r="DO64" s="69">
        <v>0</v>
      </c>
      <c r="DP64" s="69">
        <v>65572.599999999991</v>
      </c>
      <c r="DQ64" s="69">
        <v>237196.74</v>
      </c>
      <c r="DR64" s="69">
        <v>72796.08</v>
      </c>
      <c r="DS64" s="69">
        <v>0</v>
      </c>
      <c r="DT64" s="69">
        <v>134141.26</v>
      </c>
      <c r="DU64" s="69">
        <v>0</v>
      </c>
      <c r="DV64" s="69">
        <v>42473.38</v>
      </c>
      <c r="DW64" s="69">
        <v>0</v>
      </c>
      <c r="DX64" s="69">
        <v>0</v>
      </c>
      <c r="DY64" s="69">
        <v>0</v>
      </c>
      <c r="DZ64" s="69">
        <v>120047.06</v>
      </c>
      <c r="EA64" s="69">
        <v>313478.68</v>
      </c>
      <c r="EB64" s="69">
        <v>0</v>
      </c>
      <c r="EC64" s="69">
        <v>0</v>
      </c>
      <c r="ED64" s="69">
        <v>14422.21</v>
      </c>
      <c r="EE64" s="69">
        <v>93958.45</v>
      </c>
      <c r="EF64" s="69">
        <v>42445.54</v>
      </c>
      <c r="EG64" s="69">
        <v>0</v>
      </c>
      <c r="EH64" s="69">
        <v>31398.37</v>
      </c>
      <c r="EI64" s="69">
        <v>0</v>
      </c>
      <c r="EJ64" s="69">
        <v>11418.54</v>
      </c>
      <c r="EK64" s="69">
        <v>0</v>
      </c>
      <c r="EL64" s="69">
        <v>0</v>
      </c>
      <c r="EM64" s="69">
        <v>0</v>
      </c>
      <c r="EN64" s="69">
        <v>15035.740000000002</v>
      </c>
      <c r="EO64" s="69">
        <v>76576.02</v>
      </c>
      <c r="EP64" s="69">
        <v>0</v>
      </c>
      <c r="EQ64" s="69">
        <v>0</v>
      </c>
      <c r="ER64" s="69">
        <v>123848.44</v>
      </c>
      <c r="ES64" s="69">
        <v>38829.350000000006</v>
      </c>
      <c r="ET64" s="69">
        <v>2580.34</v>
      </c>
      <c r="EU64" s="69">
        <v>68340.34</v>
      </c>
      <c r="EV64" s="69">
        <v>155254.97</v>
      </c>
      <c r="EW64" s="69">
        <v>90969.48</v>
      </c>
      <c r="EX64" s="69">
        <v>69496.070000000007</v>
      </c>
      <c r="EY64" s="69">
        <v>0</v>
      </c>
      <c r="EZ64" s="69">
        <v>0</v>
      </c>
      <c r="FA64" s="69">
        <v>0</v>
      </c>
      <c r="FB64" s="69">
        <v>51857</v>
      </c>
      <c r="FC64" s="69">
        <v>236836.57000000004</v>
      </c>
      <c r="FD64" s="69">
        <v>0</v>
      </c>
      <c r="FE64" s="69">
        <v>0</v>
      </c>
      <c r="FF64" s="69">
        <v>16151.15</v>
      </c>
      <c r="FG64" s="69">
        <v>4982.66</v>
      </c>
      <c r="FH64" s="69">
        <v>13309.97</v>
      </c>
      <c r="FI64" s="69">
        <v>0</v>
      </c>
      <c r="FJ64" s="69">
        <v>72887.22</v>
      </c>
      <c r="FK64" s="69">
        <v>0</v>
      </c>
      <c r="FL64" s="69">
        <v>82156.789999999994</v>
      </c>
      <c r="FM64" s="69">
        <v>0</v>
      </c>
      <c r="FN64" s="69">
        <v>0</v>
      </c>
      <c r="FO64" s="69">
        <v>0</v>
      </c>
      <c r="FP64" s="69">
        <v>63673.060000000005</v>
      </c>
      <c r="FQ64" s="69">
        <v>0</v>
      </c>
      <c r="FR64" s="69">
        <v>0</v>
      </c>
      <c r="FS64" s="69">
        <v>0</v>
      </c>
      <c r="FT64" s="69">
        <v>1649.98</v>
      </c>
      <c r="FU64" s="69">
        <v>0</v>
      </c>
      <c r="FV64" s="69">
        <v>0</v>
      </c>
      <c r="FW64" s="69">
        <v>0</v>
      </c>
      <c r="FX64" s="69">
        <v>310204.64</v>
      </c>
      <c r="FY64" s="69">
        <v>0</v>
      </c>
      <c r="FZ64" s="69">
        <v>0</v>
      </c>
      <c r="GA64" s="69">
        <v>0</v>
      </c>
      <c r="GB64" s="69">
        <v>0</v>
      </c>
      <c r="GC64" s="69">
        <v>0</v>
      </c>
      <c r="GD64" s="69">
        <v>91495</v>
      </c>
      <c r="GE64" s="69">
        <v>0</v>
      </c>
      <c r="GF64" s="69">
        <v>0</v>
      </c>
      <c r="GG64" s="69">
        <v>0</v>
      </c>
      <c r="GH64" s="69">
        <v>444</v>
      </c>
      <c r="GI64" s="69">
        <v>7303.17</v>
      </c>
      <c r="GJ64" s="69">
        <v>607</v>
      </c>
      <c r="GK64" s="69">
        <v>0</v>
      </c>
      <c r="GL64" s="69">
        <v>37960</v>
      </c>
      <c r="GM64" s="69">
        <v>0</v>
      </c>
      <c r="GN64" s="69">
        <v>15746.460000000001</v>
      </c>
      <c r="GO64" s="69">
        <v>0</v>
      </c>
      <c r="GP64" s="69">
        <v>0</v>
      </c>
      <c r="GQ64" s="69">
        <v>553595</v>
      </c>
      <c r="GR64" s="69">
        <v>6593.41</v>
      </c>
    </row>
    <row r="65" spans="1:200" s="28" customFormat="1" ht="18" customHeight="1" x14ac:dyDescent="0.2">
      <c r="A65" s="64">
        <v>28003</v>
      </c>
      <c r="B65" s="65" t="s">
        <v>89</v>
      </c>
      <c r="C65" s="65" t="s">
        <v>442</v>
      </c>
      <c r="D65" s="66">
        <v>356.17235379843748</v>
      </c>
      <c r="E65" s="67" t="s">
        <v>87</v>
      </c>
      <c r="F65" s="68">
        <v>828</v>
      </c>
      <c r="G65" s="69">
        <v>2221814.09</v>
      </c>
      <c r="H65" s="69">
        <v>43132.21</v>
      </c>
      <c r="I65" s="69">
        <v>3255125.36</v>
      </c>
      <c r="J65" s="69">
        <v>801781</v>
      </c>
      <c r="K65" s="69">
        <v>1864856.8</v>
      </c>
      <c r="L65" s="69">
        <v>222.26</v>
      </c>
      <c r="M65" s="69">
        <v>0</v>
      </c>
      <c r="N65" s="69">
        <v>91801</v>
      </c>
      <c r="O65" s="69">
        <v>1215985.04</v>
      </c>
      <c r="P65" s="69">
        <v>145.6</v>
      </c>
      <c r="Q65" s="69">
        <v>0</v>
      </c>
      <c r="R65" s="69">
        <v>0</v>
      </c>
      <c r="S65" s="70">
        <v>3147957</v>
      </c>
      <c r="T65" s="70">
        <v>0</v>
      </c>
      <c r="U65" s="70">
        <v>0</v>
      </c>
      <c r="V65" s="70">
        <v>0</v>
      </c>
      <c r="W65" s="70">
        <v>64687</v>
      </c>
      <c r="X65" s="69">
        <v>3496375.17</v>
      </c>
      <c r="Y65" s="69">
        <v>73875.95</v>
      </c>
      <c r="Z65" s="69">
        <v>0</v>
      </c>
      <c r="AA65" s="69">
        <v>382576.46</v>
      </c>
      <c r="AB65" s="69">
        <v>0</v>
      </c>
      <c r="AC65" s="69">
        <v>0</v>
      </c>
      <c r="AD65" s="69">
        <v>890840.54</v>
      </c>
      <c r="AE65" s="69">
        <v>3322.32</v>
      </c>
      <c r="AF65" s="69">
        <v>0</v>
      </c>
      <c r="AG65" s="69">
        <v>340493.31</v>
      </c>
      <c r="AH65" s="69">
        <v>396192.21</v>
      </c>
      <c r="AI65" s="69">
        <v>283816.01</v>
      </c>
      <c r="AJ65" s="69">
        <v>0</v>
      </c>
      <c r="AK65" s="69">
        <v>661422.76</v>
      </c>
      <c r="AL65" s="69">
        <v>726220.44</v>
      </c>
      <c r="AM65" s="69">
        <v>34203.980000000003</v>
      </c>
      <c r="AN65" s="69">
        <v>0</v>
      </c>
      <c r="AO65" s="69">
        <v>27450.6</v>
      </c>
      <c r="AP65" s="69">
        <v>0</v>
      </c>
      <c r="AQ65" s="69">
        <v>276571.33999999997</v>
      </c>
      <c r="AR65" s="69">
        <v>6333.12</v>
      </c>
      <c r="AS65" s="69">
        <v>0</v>
      </c>
      <c r="AT65" s="69">
        <v>5679</v>
      </c>
      <c r="AU65" s="69">
        <v>0</v>
      </c>
      <c r="AV65" s="69">
        <v>67521.929999999993</v>
      </c>
      <c r="AW65" s="69">
        <v>14743.31</v>
      </c>
      <c r="AX65" s="69">
        <v>0</v>
      </c>
      <c r="AY65" s="69">
        <v>0</v>
      </c>
      <c r="AZ65" s="69">
        <v>0</v>
      </c>
      <c r="BA65" s="69">
        <v>624743.75</v>
      </c>
      <c r="BB65" s="69">
        <v>392155.97</v>
      </c>
      <c r="BC65" s="69">
        <v>52710.63</v>
      </c>
      <c r="BD65" s="69">
        <v>71944.95</v>
      </c>
      <c r="BE65" s="69">
        <v>0</v>
      </c>
      <c r="BF65" s="69">
        <v>0</v>
      </c>
      <c r="BG65" s="69">
        <v>0</v>
      </c>
      <c r="BH65" s="69">
        <v>0</v>
      </c>
      <c r="BI65" s="69">
        <v>25994.080000000002</v>
      </c>
      <c r="BJ65" s="69">
        <v>0</v>
      </c>
      <c r="BK65" s="69">
        <v>0</v>
      </c>
      <c r="BL65" s="69">
        <v>0</v>
      </c>
      <c r="BM65" s="69">
        <v>0</v>
      </c>
      <c r="BN65" s="69">
        <v>8330.7613303258458</v>
      </c>
      <c r="BO65" s="69">
        <v>2426179.2800000003</v>
      </c>
      <c r="BP65" s="69">
        <v>4429653.26</v>
      </c>
      <c r="BQ65" s="69">
        <v>864300.95</v>
      </c>
      <c r="BR65" s="69"/>
      <c r="BS65" s="69">
        <v>0</v>
      </c>
      <c r="BT65" s="69">
        <v>0</v>
      </c>
      <c r="BU65" s="69">
        <v>0</v>
      </c>
      <c r="BV65" s="69">
        <v>573203.26</v>
      </c>
      <c r="BW65" s="69">
        <v>9250</v>
      </c>
      <c r="BX65" s="69">
        <v>0</v>
      </c>
      <c r="BY65" s="69">
        <v>0</v>
      </c>
      <c r="BZ65" s="69">
        <v>474936.7</v>
      </c>
      <c r="CA65" s="69">
        <v>11724.7</v>
      </c>
      <c r="CB65" s="71">
        <v>1.409</v>
      </c>
      <c r="CC65" s="71">
        <v>3.153</v>
      </c>
      <c r="CD65" s="71">
        <v>6.5250000000000004</v>
      </c>
      <c r="CE65" s="71">
        <v>1.67</v>
      </c>
      <c r="CF65" s="71">
        <v>2.5379999999999998</v>
      </c>
      <c r="CG65" s="71">
        <v>0</v>
      </c>
      <c r="CH65" s="72"/>
      <c r="CI65" s="70">
        <v>447796664</v>
      </c>
      <c r="CJ65" s="70">
        <v>166483926</v>
      </c>
      <c r="CK65" s="70">
        <v>116762462</v>
      </c>
      <c r="CL65" s="68">
        <v>92</v>
      </c>
      <c r="CM65" s="68">
        <v>874</v>
      </c>
      <c r="CN65" s="68">
        <v>42</v>
      </c>
      <c r="CO65" s="66">
        <v>838</v>
      </c>
      <c r="CP65" s="73">
        <v>5.5555555555555558E-3</v>
      </c>
      <c r="CQ65" s="74">
        <v>0.25845410628019322</v>
      </c>
      <c r="CR65" s="75">
        <f>CL65/CM65</f>
        <v>0.10526315789473684</v>
      </c>
      <c r="CS65" s="76">
        <f>CM65/(DE65+DF65)</f>
        <v>16.590736522399396</v>
      </c>
      <c r="CT65" s="74">
        <f>(CW65+CX65)/(CZ65+DA65)</f>
        <v>0.95079943026313851</v>
      </c>
      <c r="CU65" s="77">
        <v>44</v>
      </c>
      <c r="CV65" s="78">
        <v>39.680722891566276</v>
      </c>
      <c r="CW65" s="78">
        <v>572.22799999999984</v>
      </c>
      <c r="CX65" s="78">
        <v>210.12399999999997</v>
      </c>
      <c r="CY65" s="78">
        <v>40.397590361445786</v>
      </c>
      <c r="CZ65" s="78">
        <v>600.75800000000004</v>
      </c>
      <c r="DA65" s="78">
        <v>222.078</v>
      </c>
      <c r="DB65" s="79">
        <v>50040.318925588479</v>
      </c>
      <c r="DC65" s="80">
        <v>12.592592592592593</v>
      </c>
      <c r="DD65" s="81">
        <v>0.18518518518518517</v>
      </c>
      <c r="DE65" s="82">
        <v>52.679999999999986</v>
      </c>
      <c r="DF65" s="82">
        <v>0</v>
      </c>
      <c r="DG65" s="83">
        <v>22.7</v>
      </c>
      <c r="DH65" s="83">
        <v>24.3</v>
      </c>
      <c r="DI65" s="83">
        <v>23.2</v>
      </c>
      <c r="DJ65" s="83">
        <v>23.6</v>
      </c>
      <c r="DK65" s="83">
        <v>23.7</v>
      </c>
      <c r="DL65" s="84">
        <v>12</v>
      </c>
      <c r="DM65" s="69">
        <v>2960157.88</v>
      </c>
      <c r="DN65" s="69">
        <v>53787</v>
      </c>
      <c r="DO65" s="69">
        <v>0</v>
      </c>
      <c r="DP65" s="69">
        <v>278184.91000000003</v>
      </c>
      <c r="DQ65" s="69">
        <v>311554.05</v>
      </c>
      <c r="DR65" s="69">
        <v>115456</v>
      </c>
      <c r="DS65" s="69">
        <v>0</v>
      </c>
      <c r="DT65" s="69">
        <v>215771.55</v>
      </c>
      <c r="DU65" s="69">
        <v>254673.55</v>
      </c>
      <c r="DV65" s="69">
        <v>125547.72</v>
      </c>
      <c r="DW65" s="69">
        <v>10891.5</v>
      </c>
      <c r="DX65" s="69">
        <v>25500</v>
      </c>
      <c r="DY65" s="69">
        <v>0</v>
      </c>
      <c r="DZ65" s="69">
        <v>159151.54</v>
      </c>
      <c r="EA65" s="69">
        <v>839861.90999999992</v>
      </c>
      <c r="EB65" s="69">
        <v>17443.79</v>
      </c>
      <c r="EC65" s="69">
        <v>0</v>
      </c>
      <c r="ED65" s="69">
        <v>52799.8</v>
      </c>
      <c r="EE65" s="69">
        <v>107244.07999999999</v>
      </c>
      <c r="EF65" s="69">
        <v>50940.53</v>
      </c>
      <c r="EG65" s="69">
        <v>0</v>
      </c>
      <c r="EH65" s="69">
        <v>80046.23</v>
      </c>
      <c r="EI65" s="69">
        <v>65041.5</v>
      </c>
      <c r="EJ65" s="69">
        <v>60187.67</v>
      </c>
      <c r="EK65" s="69">
        <v>833.2</v>
      </c>
      <c r="EL65" s="69">
        <v>1950.6</v>
      </c>
      <c r="EM65" s="69">
        <v>0</v>
      </c>
      <c r="EN65" s="69">
        <v>20367.009999999998</v>
      </c>
      <c r="EO65" s="69">
        <v>430795.52000000002</v>
      </c>
      <c r="EP65" s="69">
        <v>3322.32</v>
      </c>
      <c r="EQ65" s="69">
        <v>0</v>
      </c>
      <c r="ER65" s="69">
        <v>45620.87</v>
      </c>
      <c r="ES65" s="69">
        <v>38079.799999999996</v>
      </c>
      <c r="ET65" s="69">
        <v>10080.469999999999</v>
      </c>
      <c r="EU65" s="69">
        <v>0</v>
      </c>
      <c r="EV65" s="69">
        <v>313023.98</v>
      </c>
      <c r="EW65" s="69">
        <v>62889.15</v>
      </c>
      <c r="EX65" s="69">
        <v>44310.47</v>
      </c>
      <c r="EY65" s="69">
        <v>0</v>
      </c>
      <c r="EZ65" s="69">
        <v>0</v>
      </c>
      <c r="FA65" s="69">
        <v>0</v>
      </c>
      <c r="FB65" s="69">
        <v>43366.99</v>
      </c>
      <c r="FC65" s="69">
        <v>425225.26</v>
      </c>
      <c r="FD65" s="69">
        <v>2645.16</v>
      </c>
      <c r="FE65" s="69">
        <v>0</v>
      </c>
      <c r="FF65" s="69">
        <v>8029.130000000001</v>
      </c>
      <c r="FG65" s="69">
        <v>6918.5500000000011</v>
      </c>
      <c r="FH65" s="69">
        <v>6262.3</v>
      </c>
      <c r="FI65" s="69">
        <v>0</v>
      </c>
      <c r="FJ65" s="69">
        <v>120102.93</v>
      </c>
      <c r="FK65" s="69">
        <v>141177.64000000001</v>
      </c>
      <c r="FL65" s="69">
        <v>295792.73</v>
      </c>
      <c r="FM65" s="69">
        <v>0</v>
      </c>
      <c r="FN65" s="69">
        <v>0</v>
      </c>
      <c r="FO65" s="69">
        <v>0</v>
      </c>
      <c r="FP65" s="69">
        <v>134390.18</v>
      </c>
      <c r="FQ65" s="69">
        <v>113082.6</v>
      </c>
      <c r="FR65" s="69">
        <v>0</v>
      </c>
      <c r="FS65" s="69">
        <v>0</v>
      </c>
      <c r="FT65" s="69">
        <v>5022.3500000000004</v>
      </c>
      <c r="FU65" s="69">
        <v>0</v>
      </c>
      <c r="FV65" s="69">
        <v>0</v>
      </c>
      <c r="FW65" s="69">
        <v>0</v>
      </c>
      <c r="FX65" s="69">
        <v>0</v>
      </c>
      <c r="FY65" s="69">
        <v>217181.91</v>
      </c>
      <c r="FZ65" s="69">
        <v>0</v>
      </c>
      <c r="GA65" s="69">
        <v>0</v>
      </c>
      <c r="GB65" s="69">
        <v>0</v>
      </c>
      <c r="GC65" s="69">
        <v>0</v>
      </c>
      <c r="GD65" s="69">
        <v>309520.61</v>
      </c>
      <c r="GE65" s="69">
        <v>669</v>
      </c>
      <c r="GF65" s="69">
        <v>0</v>
      </c>
      <c r="GG65" s="69">
        <v>0</v>
      </c>
      <c r="GH65" s="69">
        <v>9880</v>
      </c>
      <c r="GI65" s="69">
        <v>4340.68</v>
      </c>
      <c r="GJ65" s="69">
        <v>106755.71</v>
      </c>
      <c r="GK65" s="69">
        <v>0</v>
      </c>
      <c r="GL65" s="69">
        <v>0</v>
      </c>
      <c r="GM65" s="69">
        <v>0</v>
      </c>
      <c r="GN65" s="69">
        <v>9296.17</v>
      </c>
      <c r="GO65" s="69">
        <v>0</v>
      </c>
      <c r="GP65" s="69">
        <v>0</v>
      </c>
      <c r="GQ65" s="69">
        <v>624743.75</v>
      </c>
      <c r="GR65" s="69">
        <v>1930.98</v>
      </c>
    </row>
    <row r="66" spans="1:200" s="28" customFormat="1" ht="18" customHeight="1" x14ac:dyDescent="0.2">
      <c r="A66" s="64">
        <v>30001</v>
      </c>
      <c r="B66" s="65" t="s">
        <v>92</v>
      </c>
      <c r="C66" s="65" t="s">
        <v>444</v>
      </c>
      <c r="D66" s="66">
        <v>261.95026279999996</v>
      </c>
      <c r="E66" s="67" t="s">
        <v>93</v>
      </c>
      <c r="F66" s="68">
        <v>381</v>
      </c>
      <c r="G66" s="69">
        <v>997496.56</v>
      </c>
      <c r="H66" s="69">
        <v>36980.730000000003</v>
      </c>
      <c r="I66" s="69">
        <v>1774034.58</v>
      </c>
      <c r="J66" s="69">
        <v>139495</v>
      </c>
      <c r="K66" s="69">
        <v>1098565.33</v>
      </c>
      <c r="L66" s="69">
        <v>0</v>
      </c>
      <c r="M66" s="69">
        <v>0</v>
      </c>
      <c r="N66" s="69">
        <v>458966</v>
      </c>
      <c r="O66" s="69">
        <v>481011.66</v>
      </c>
      <c r="P66" s="69">
        <v>0</v>
      </c>
      <c r="Q66" s="69">
        <v>0</v>
      </c>
      <c r="R66" s="69">
        <v>0</v>
      </c>
      <c r="S66" s="70">
        <v>1733892</v>
      </c>
      <c r="T66" s="70">
        <v>0</v>
      </c>
      <c r="U66" s="70">
        <v>0</v>
      </c>
      <c r="V66" s="70">
        <v>0</v>
      </c>
      <c r="W66" s="70">
        <v>54535</v>
      </c>
      <c r="X66" s="69">
        <v>1686862.42</v>
      </c>
      <c r="Y66" s="69">
        <v>56.74</v>
      </c>
      <c r="Z66" s="69">
        <v>0</v>
      </c>
      <c r="AA66" s="69">
        <v>361265.94999999995</v>
      </c>
      <c r="AB66" s="69">
        <v>0</v>
      </c>
      <c r="AC66" s="69">
        <v>0</v>
      </c>
      <c r="AD66" s="69">
        <v>347081.13</v>
      </c>
      <c r="AE66" s="69">
        <v>3683.64</v>
      </c>
      <c r="AF66" s="69">
        <v>0</v>
      </c>
      <c r="AG66" s="69">
        <v>180277.76000000001</v>
      </c>
      <c r="AH66" s="69">
        <v>438086.07</v>
      </c>
      <c r="AI66" s="69">
        <v>91251.14</v>
      </c>
      <c r="AJ66" s="69">
        <v>0</v>
      </c>
      <c r="AK66" s="69">
        <v>324327.26</v>
      </c>
      <c r="AL66" s="69">
        <v>118907.55</v>
      </c>
      <c r="AM66" s="69">
        <v>0</v>
      </c>
      <c r="AN66" s="69">
        <v>0</v>
      </c>
      <c r="AO66" s="69">
        <v>9173.2900000000009</v>
      </c>
      <c r="AP66" s="69">
        <v>0</v>
      </c>
      <c r="AQ66" s="69">
        <v>169281.59</v>
      </c>
      <c r="AR66" s="69">
        <v>37199</v>
      </c>
      <c r="AS66" s="69">
        <v>0</v>
      </c>
      <c r="AT66" s="69">
        <v>8521.5</v>
      </c>
      <c r="AU66" s="69">
        <v>1028924.07</v>
      </c>
      <c r="AV66" s="69">
        <v>70144.259999999995</v>
      </c>
      <c r="AW66" s="69">
        <v>0</v>
      </c>
      <c r="AX66" s="69">
        <v>7199.44</v>
      </c>
      <c r="AY66" s="69">
        <v>0</v>
      </c>
      <c r="AZ66" s="69">
        <v>0</v>
      </c>
      <c r="BA66" s="69">
        <v>300717.48</v>
      </c>
      <c r="BB66" s="69">
        <v>13500.95</v>
      </c>
      <c r="BC66" s="69">
        <v>104806.72</v>
      </c>
      <c r="BD66" s="69">
        <v>4467.12</v>
      </c>
      <c r="BE66" s="69">
        <v>4252</v>
      </c>
      <c r="BF66" s="69">
        <v>0</v>
      </c>
      <c r="BG66" s="69">
        <v>0</v>
      </c>
      <c r="BH66" s="69">
        <v>0</v>
      </c>
      <c r="BI66" s="69">
        <v>0</v>
      </c>
      <c r="BJ66" s="69">
        <v>0</v>
      </c>
      <c r="BK66" s="69">
        <v>0</v>
      </c>
      <c r="BL66" s="69">
        <v>0</v>
      </c>
      <c r="BM66" s="69">
        <v>0</v>
      </c>
      <c r="BN66" s="69">
        <v>9375.5483096068892</v>
      </c>
      <c r="BO66" s="69">
        <v>741028.64</v>
      </c>
      <c r="BP66" s="69">
        <v>4855231.3499999996</v>
      </c>
      <c r="BQ66" s="69">
        <v>1311330.45</v>
      </c>
      <c r="BR66" s="69"/>
      <c r="BS66" s="69">
        <v>0</v>
      </c>
      <c r="BT66" s="69">
        <v>0</v>
      </c>
      <c r="BU66" s="69">
        <v>0</v>
      </c>
      <c r="BV66" s="69">
        <v>263044.78000000003</v>
      </c>
      <c r="BW66" s="69">
        <v>91086.74</v>
      </c>
      <c r="BX66" s="69">
        <v>0</v>
      </c>
      <c r="BY66" s="69">
        <v>0</v>
      </c>
      <c r="BZ66" s="69">
        <v>187011.93</v>
      </c>
      <c r="CA66" s="69">
        <v>55678.37</v>
      </c>
      <c r="CB66" s="71">
        <v>1.409</v>
      </c>
      <c r="CC66" s="71">
        <v>3.153</v>
      </c>
      <c r="CD66" s="71">
        <v>6.5250000000000004</v>
      </c>
      <c r="CE66" s="71">
        <v>0.95</v>
      </c>
      <c r="CF66" s="71">
        <v>2.956</v>
      </c>
      <c r="CG66" s="71">
        <v>0</v>
      </c>
      <c r="CH66" s="72"/>
      <c r="CI66" s="70">
        <v>279600915</v>
      </c>
      <c r="CJ66" s="70">
        <v>67309589</v>
      </c>
      <c r="CK66" s="70">
        <v>33866741</v>
      </c>
      <c r="CL66" s="68">
        <v>57</v>
      </c>
      <c r="CM66" s="68">
        <v>398</v>
      </c>
      <c r="CN66" s="68">
        <v>36</v>
      </c>
      <c r="CO66" s="66">
        <v>382</v>
      </c>
      <c r="CP66" s="73">
        <v>0</v>
      </c>
      <c r="CQ66" s="74">
        <v>4.9868766404199474E-2</v>
      </c>
      <c r="CR66" s="75">
        <f>CL66/CM66</f>
        <v>0.14321608040201006</v>
      </c>
      <c r="CS66" s="76">
        <f>CM66/(DE66+DF66)</f>
        <v>12.789203084832904</v>
      </c>
      <c r="CT66" s="74">
        <f>(CW66+CX66)/(CZ66+DA66)</f>
        <v>0.95582940244292802</v>
      </c>
      <c r="CU66" s="77">
        <v>27</v>
      </c>
      <c r="CV66" s="78">
        <v>16.031345029239766</v>
      </c>
      <c r="CW66" s="78">
        <v>242.48299999999998</v>
      </c>
      <c r="CX66" s="78">
        <v>118.80999999999999</v>
      </c>
      <c r="CY66" s="78">
        <v>17</v>
      </c>
      <c r="CZ66" s="78">
        <v>252.89500000000001</v>
      </c>
      <c r="DA66" s="78">
        <v>125.09399999999999</v>
      </c>
      <c r="DB66" s="79">
        <v>44497.847043701804</v>
      </c>
      <c r="DC66" s="80">
        <v>20.34375</v>
      </c>
      <c r="DD66" s="81">
        <v>0.28125</v>
      </c>
      <c r="DE66" s="82">
        <v>31.12</v>
      </c>
      <c r="DF66" s="82">
        <v>0</v>
      </c>
      <c r="DG66" s="83">
        <v>21.4</v>
      </c>
      <c r="DH66" s="83">
        <v>22.2</v>
      </c>
      <c r="DI66" s="83">
        <v>21.5</v>
      </c>
      <c r="DJ66" s="83">
        <v>21.7</v>
      </c>
      <c r="DK66" s="83">
        <v>21.8</v>
      </c>
      <c r="DL66" s="84">
        <v>16</v>
      </c>
      <c r="DM66" s="69">
        <v>1571750.6400000001</v>
      </c>
      <c r="DN66" s="69">
        <v>17913.79</v>
      </c>
      <c r="DO66" s="69">
        <v>0</v>
      </c>
      <c r="DP66" s="69">
        <v>133584.79999999999</v>
      </c>
      <c r="DQ66" s="69">
        <v>296507.78999999998</v>
      </c>
      <c r="DR66" s="69">
        <v>52147.54</v>
      </c>
      <c r="DS66" s="69">
        <v>0</v>
      </c>
      <c r="DT66" s="69">
        <v>93919.56</v>
      </c>
      <c r="DU66" s="69">
        <v>48026.89</v>
      </c>
      <c r="DV66" s="69">
        <v>65786.41</v>
      </c>
      <c r="DW66" s="69">
        <v>23555.4</v>
      </c>
      <c r="DX66" s="69">
        <v>8620.4</v>
      </c>
      <c r="DY66" s="69">
        <v>0</v>
      </c>
      <c r="DZ66" s="69">
        <v>97641.459999999992</v>
      </c>
      <c r="EA66" s="69">
        <v>361758.49</v>
      </c>
      <c r="EB66" s="69">
        <v>8290.1</v>
      </c>
      <c r="EC66" s="69">
        <v>0</v>
      </c>
      <c r="ED66" s="69">
        <v>33965.08</v>
      </c>
      <c r="EE66" s="69">
        <v>101425.38</v>
      </c>
      <c r="EF66" s="69">
        <v>33628.83</v>
      </c>
      <c r="EG66" s="69">
        <v>0</v>
      </c>
      <c r="EH66" s="69">
        <v>18958.439999999999</v>
      </c>
      <c r="EI66" s="69">
        <v>7002.48</v>
      </c>
      <c r="EJ66" s="69">
        <v>14638.85</v>
      </c>
      <c r="EK66" s="69">
        <v>3121.4300000000003</v>
      </c>
      <c r="EL66" s="69">
        <v>552.89</v>
      </c>
      <c r="EM66" s="69">
        <v>0</v>
      </c>
      <c r="EN66" s="69">
        <v>13914.970000000001</v>
      </c>
      <c r="EO66" s="69">
        <v>68030.92</v>
      </c>
      <c r="EP66" s="69">
        <v>3683.64</v>
      </c>
      <c r="EQ66" s="69">
        <v>0</v>
      </c>
      <c r="ER66" s="69">
        <v>107640.72</v>
      </c>
      <c r="ES66" s="69">
        <v>24083.97</v>
      </c>
      <c r="ET66" s="69">
        <v>7949.08</v>
      </c>
      <c r="EU66" s="69">
        <v>0</v>
      </c>
      <c r="EV66" s="69">
        <v>157879.18</v>
      </c>
      <c r="EW66" s="69">
        <v>8266.06</v>
      </c>
      <c r="EX66" s="69">
        <v>11744.95</v>
      </c>
      <c r="EY66" s="69">
        <v>0</v>
      </c>
      <c r="EZ66" s="69">
        <v>0</v>
      </c>
      <c r="FA66" s="69">
        <v>0</v>
      </c>
      <c r="FB66" s="69">
        <v>31608.98</v>
      </c>
      <c r="FC66" s="69">
        <v>392911.44999999995</v>
      </c>
      <c r="FD66" s="69">
        <v>619.67999999999995</v>
      </c>
      <c r="FE66" s="69">
        <v>0</v>
      </c>
      <c r="FF66" s="69">
        <v>45667.88</v>
      </c>
      <c r="FG66" s="69">
        <v>2493.81</v>
      </c>
      <c r="FH66" s="69">
        <v>9066.3700000000008</v>
      </c>
      <c r="FI66" s="69">
        <v>0</v>
      </c>
      <c r="FJ66" s="69">
        <v>94027.94</v>
      </c>
      <c r="FK66" s="69">
        <v>41913.120000000003</v>
      </c>
      <c r="FL66" s="69">
        <v>99805</v>
      </c>
      <c r="FM66" s="69">
        <v>2077.0100000000002</v>
      </c>
      <c r="FN66" s="69">
        <v>0</v>
      </c>
      <c r="FO66" s="69">
        <v>0</v>
      </c>
      <c r="FP66" s="69">
        <v>37117.129999999997</v>
      </c>
      <c r="FQ66" s="69">
        <v>758</v>
      </c>
      <c r="FR66" s="69">
        <v>0</v>
      </c>
      <c r="FS66" s="69">
        <v>0</v>
      </c>
      <c r="FT66" s="69">
        <v>0</v>
      </c>
      <c r="FU66" s="69">
        <v>0</v>
      </c>
      <c r="FV66" s="69">
        <v>0</v>
      </c>
      <c r="FW66" s="69">
        <v>1028924.07</v>
      </c>
      <c r="FX66" s="69">
        <v>14090.5</v>
      </c>
      <c r="FY66" s="69">
        <v>0</v>
      </c>
      <c r="FZ66" s="69">
        <v>0</v>
      </c>
      <c r="GA66" s="69">
        <v>0</v>
      </c>
      <c r="GB66" s="69">
        <v>0</v>
      </c>
      <c r="GC66" s="69">
        <v>0</v>
      </c>
      <c r="GD66" s="69">
        <v>0</v>
      </c>
      <c r="GE66" s="69">
        <v>0</v>
      </c>
      <c r="GF66" s="69">
        <v>0</v>
      </c>
      <c r="GG66" s="69">
        <v>0</v>
      </c>
      <c r="GH66" s="69">
        <v>1425</v>
      </c>
      <c r="GI66" s="69">
        <v>18042.240000000002</v>
      </c>
      <c r="GJ66" s="69">
        <v>1232.82</v>
      </c>
      <c r="GK66" s="69">
        <v>0</v>
      </c>
      <c r="GL66" s="69">
        <v>15595.9</v>
      </c>
      <c r="GM66" s="69">
        <v>13699</v>
      </c>
      <c r="GN66" s="69">
        <v>2236.16</v>
      </c>
      <c r="GO66" s="69">
        <v>157.69999999999999</v>
      </c>
      <c r="GP66" s="69">
        <v>0</v>
      </c>
      <c r="GQ66" s="69">
        <v>300717.48</v>
      </c>
      <c r="GR66" s="69">
        <v>2500</v>
      </c>
    </row>
    <row r="67" spans="1:200" s="28" customFormat="1" ht="18" customHeight="1" x14ac:dyDescent="0.2">
      <c r="A67" s="64">
        <v>31001</v>
      </c>
      <c r="B67" s="65" t="s">
        <v>95</v>
      </c>
      <c r="C67" s="65" t="s">
        <v>445</v>
      </c>
      <c r="D67" s="66">
        <v>2678.0541327187502</v>
      </c>
      <c r="E67" s="67" t="s">
        <v>96</v>
      </c>
      <c r="F67" s="68">
        <v>211</v>
      </c>
      <c r="G67" s="69">
        <v>1102866.42</v>
      </c>
      <c r="H67" s="69">
        <v>339475.57</v>
      </c>
      <c r="I67" s="69">
        <v>915494.31</v>
      </c>
      <c r="J67" s="69">
        <v>306275.56</v>
      </c>
      <c r="K67" s="69">
        <v>1147255.82</v>
      </c>
      <c r="L67" s="69">
        <v>32766.31</v>
      </c>
      <c r="M67" s="69">
        <v>0</v>
      </c>
      <c r="N67" s="69">
        <v>0</v>
      </c>
      <c r="O67" s="69">
        <v>389304.11</v>
      </c>
      <c r="P67" s="69">
        <v>11439.67</v>
      </c>
      <c r="Q67" s="69">
        <v>0</v>
      </c>
      <c r="R67" s="69">
        <v>0</v>
      </c>
      <c r="S67" s="70">
        <v>773855</v>
      </c>
      <c r="T67" s="70">
        <v>101316</v>
      </c>
      <c r="U67" s="70">
        <v>0</v>
      </c>
      <c r="V67" s="70">
        <v>0</v>
      </c>
      <c r="W67" s="70">
        <v>60606</v>
      </c>
      <c r="X67" s="69">
        <v>1480325.45</v>
      </c>
      <c r="Y67" s="69">
        <v>0</v>
      </c>
      <c r="Z67" s="69">
        <v>0</v>
      </c>
      <c r="AA67" s="69">
        <v>51392.17</v>
      </c>
      <c r="AB67" s="69">
        <v>0</v>
      </c>
      <c r="AC67" s="69">
        <v>0</v>
      </c>
      <c r="AD67" s="69">
        <v>308977.19</v>
      </c>
      <c r="AE67" s="69">
        <v>63</v>
      </c>
      <c r="AF67" s="69">
        <v>0</v>
      </c>
      <c r="AG67" s="69">
        <v>153018.66</v>
      </c>
      <c r="AH67" s="69">
        <v>351231.45</v>
      </c>
      <c r="AI67" s="69">
        <v>90419.46</v>
      </c>
      <c r="AJ67" s="69">
        <v>0</v>
      </c>
      <c r="AK67" s="69">
        <v>474166.08</v>
      </c>
      <c r="AL67" s="69">
        <v>108172.99</v>
      </c>
      <c r="AM67" s="69">
        <v>389.25</v>
      </c>
      <c r="AN67" s="69">
        <v>0</v>
      </c>
      <c r="AO67" s="69">
        <v>0</v>
      </c>
      <c r="AP67" s="69">
        <v>0</v>
      </c>
      <c r="AQ67" s="69">
        <v>245739.71000000002</v>
      </c>
      <c r="AR67" s="69">
        <v>1660.91</v>
      </c>
      <c r="AS67" s="69">
        <v>1598.48</v>
      </c>
      <c r="AT67" s="69">
        <v>41526</v>
      </c>
      <c r="AU67" s="69">
        <v>152464.31</v>
      </c>
      <c r="AV67" s="69">
        <v>689.84</v>
      </c>
      <c r="AW67" s="69">
        <v>9060.4500000000007</v>
      </c>
      <c r="AX67" s="69">
        <v>0</v>
      </c>
      <c r="AY67" s="69">
        <v>0</v>
      </c>
      <c r="AZ67" s="69">
        <v>0</v>
      </c>
      <c r="BA67" s="69">
        <v>266666.26</v>
      </c>
      <c r="BB67" s="69">
        <v>7546.0300000000007</v>
      </c>
      <c r="BC67" s="69">
        <v>21166</v>
      </c>
      <c r="BD67" s="69">
        <v>23019</v>
      </c>
      <c r="BE67" s="69">
        <v>0</v>
      </c>
      <c r="BF67" s="69">
        <v>0</v>
      </c>
      <c r="BG67" s="69">
        <v>0</v>
      </c>
      <c r="BH67" s="69">
        <v>0</v>
      </c>
      <c r="BI67" s="69">
        <v>0</v>
      </c>
      <c r="BJ67" s="69">
        <v>0</v>
      </c>
      <c r="BK67" s="69">
        <v>0</v>
      </c>
      <c r="BL67" s="69">
        <v>0</v>
      </c>
      <c r="BM67" s="69">
        <v>0</v>
      </c>
      <c r="BN67" s="69">
        <v>15259.797730269876</v>
      </c>
      <c r="BO67" s="69">
        <v>-161188.79999999999</v>
      </c>
      <c r="BP67" s="69">
        <v>1609419.66</v>
      </c>
      <c r="BQ67" s="69">
        <v>208098.52</v>
      </c>
      <c r="BR67" s="69"/>
      <c r="BS67" s="69">
        <v>0</v>
      </c>
      <c r="BT67" s="69">
        <v>606886.72</v>
      </c>
      <c r="BU67" s="69">
        <v>0</v>
      </c>
      <c r="BV67" s="69">
        <v>125873.62</v>
      </c>
      <c r="BW67" s="69">
        <v>0</v>
      </c>
      <c r="BX67" s="69">
        <v>285700</v>
      </c>
      <c r="BY67" s="69">
        <v>0</v>
      </c>
      <c r="BZ67" s="69">
        <v>139255.26</v>
      </c>
      <c r="CA67" s="69">
        <v>0</v>
      </c>
      <c r="CB67" s="71">
        <v>1.409</v>
      </c>
      <c r="CC67" s="71">
        <v>3.153</v>
      </c>
      <c r="CD67" s="71">
        <v>6.5250000000000004</v>
      </c>
      <c r="CE67" s="71">
        <v>1.0469999999999999</v>
      </c>
      <c r="CF67" s="71">
        <v>3</v>
      </c>
      <c r="CG67" s="71">
        <v>0.89300000000000002</v>
      </c>
      <c r="CH67" s="72"/>
      <c r="CI67" s="70">
        <v>287300666</v>
      </c>
      <c r="CJ67" s="70">
        <v>33133170</v>
      </c>
      <c r="CK67" s="70">
        <v>54309034</v>
      </c>
      <c r="CL67" s="68">
        <v>43</v>
      </c>
      <c r="CM67" s="68">
        <v>211</v>
      </c>
      <c r="CN67" s="68">
        <v>5</v>
      </c>
      <c r="CO67" s="66">
        <v>210.25</v>
      </c>
      <c r="CP67" s="73">
        <v>0</v>
      </c>
      <c r="CQ67" s="74">
        <v>0.10426540284360189</v>
      </c>
      <c r="CR67" s="75">
        <f>CL67/CM67</f>
        <v>0.20379146919431279</v>
      </c>
      <c r="CS67" s="76">
        <f>CM67/(DE67+DF67)</f>
        <v>9.4618834080717438</v>
      </c>
      <c r="CT67" s="74">
        <f>(CW67+CX67)/(CZ67+DA67)</f>
        <v>0.93316183435799327</v>
      </c>
      <c r="CU67" s="77">
        <v>14</v>
      </c>
      <c r="CV67" s="78">
        <v>0</v>
      </c>
      <c r="CW67" s="78">
        <v>146.45099999999999</v>
      </c>
      <c r="CX67" s="78">
        <v>54.510999999999996</v>
      </c>
      <c r="CY67" s="78">
        <v>0</v>
      </c>
      <c r="CZ67" s="78">
        <v>156.35599999999999</v>
      </c>
      <c r="DA67" s="78">
        <v>59</v>
      </c>
      <c r="DB67" s="79">
        <v>45446.188340807152</v>
      </c>
      <c r="DC67" s="80">
        <v>11.434782608695652</v>
      </c>
      <c r="DD67" s="81">
        <v>0.21739130434782608</v>
      </c>
      <c r="DE67" s="82">
        <v>22.300000000000011</v>
      </c>
      <c r="DF67" s="82">
        <v>0</v>
      </c>
      <c r="DG67" s="83">
        <v>21.5</v>
      </c>
      <c r="DH67" s="83">
        <v>18.600000000000001</v>
      </c>
      <c r="DI67" s="83">
        <v>25.4</v>
      </c>
      <c r="DJ67" s="83">
        <v>19.899999999999999</v>
      </c>
      <c r="DK67" s="83">
        <v>21.4</v>
      </c>
      <c r="DL67" s="84">
        <v>12</v>
      </c>
      <c r="DM67" s="69">
        <v>1163316.79</v>
      </c>
      <c r="DN67" s="69">
        <v>0</v>
      </c>
      <c r="DO67" s="69">
        <v>0</v>
      </c>
      <c r="DP67" s="69">
        <v>80965.05</v>
      </c>
      <c r="DQ67" s="69">
        <v>204615</v>
      </c>
      <c r="DR67" s="69">
        <v>46271.79</v>
      </c>
      <c r="DS67" s="69">
        <v>0</v>
      </c>
      <c r="DT67" s="69">
        <v>144363.89000000001</v>
      </c>
      <c r="DU67" s="69">
        <v>28580.38</v>
      </c>
      <c r="DV67" s="69">
        <v>50642.33</v>
      </c>
      <c r="DW67" s="69">
        <v>0</v>
      </c>
      <c r="DX67" s="69">
        <v>0</v>
      </c>
      <c r="DY67" s="69">
        <v>0</v>
      </c>
      <c r="DZ67" s="69">
        <v>113203.19</v>
      </c>
      <c r="EA67" s="69">
        <v>424621.79</v>
      </c>
      <c r="EB67" s="69">
        <v>0</v>
      </c>
      <c r="EC67" s="69">
        <v>0</v>
      </c>
      <c r="ED67" s="69">
        <v>40192.86</v>
      </c>
      <c r="EE67" s="69">
        <v>114682.87</v>
      </c>
      <c r="EF67" s="69">
        <v>35476.230000000003</v>
      </c>
      <c r="EG67" s="69">
        <v>0</v>
      </c>
      <c r="EH67" s="69">
        <v>45353.8</v>
      </c>
      <c r="EI67" s="69">
        <v>13104.02</v>
      </c>
      <c r="EJ67" s="69">
        <v>20382.88</v>
      </c>
      <c r="EK67" s="69">
        <v>0</v>
      </c>
      <c r="EL67" s="69">
        <v>0</v>
      </c>
      <c r="EM67" s="69">
        <v>0</v>
      </c>
      <c r="EN67" s="69">
        <v>13914.16</v>
      </c>
      <c r="EO67" s="69">
        <v>108336.48999999999</v>
      </c>
      <c r="EP67" s="69">
        <v>0</v>
      </c>
      <c r="EQ67" s="69">
        <v>0</v>
      </c>
      <c r="ER67" s="69">
        <v>44924.93</v>
      </c>
      <c r="ES67" s="69">
        <v>49365.14</v>
      </c>
      <c r="ET67" s="69">
        <v>47001.53</v>
      </c>
      <c r="EU67" s="69">
        <v>10060.91</v>
      </c>
      <c r="EV67" s="69">
        <v>168943.34</v>
      </c>
      <c r="EW67" s="69">
        <v>66809.570000000007</v>
      </c>
      <c r="EX67" s="69">
        <v>389.25</v>
      </c>
      <c r="EY67" s="69">
        <v>0</v>
      </c>
      <c r="EZ67" s="69">
        <v>0</v>
      </c>
      <c r="FA67" s="69">
        <v>0</v>
      </c>
      <c r="FB67" s="69">
        <v>90400.78</v>
      </c>
      <c r="FC67" s="69">
        <v>126833.99999999999</v>
      </c>
      <c r="FD67" s="69">
        <v>63</v>
      </c>
      <c r="FE67" s="69">
        <v>0</v>
      </c>
      <c r="FF67" s="69">
        <v>8884.9500000000007</v>
      </c>
      <c r="FG67" s="69">
        <v>2478.0500000000002</v>
      </c>
      <c r="FH67" s="69">
        <v>2341.91</v>
      </c>
      <c r="FI67" s="69">
        <v>0</v>
      </c>
      <c r="FJ67" s="69">
        <v>35615.17</v>
      </c>
      <c r="FK67" s="69">
        <v>8739.4699999999993</v>
      </c>
      <c r="FL67" s="69">
        <v>63488.11</v>
      </c>
      <c r="FM67" s="69">
        <v>0</v>
      </c>
      <c r="FN67" s="69">
        <v>0</v>
      </c>
      <c r="FO67" s="69">
        <v>0</v>
      </c>
      <c r="FP67" s="69">
        <v>24517.379999999997</v>
      </c>
      <c r="FQ67" s="69">
        <v>17194.739999999998</v>
      </c>
      <c r="FR67" s="69">
        <v>0</v>
      </c>
      <c r="FS67" s="69">
        <v>0</v>
      </c>
      <c r="FT67" s="69">
        <v>877.78</v>
      </c>
      <c r="FU67" s="69">
        <v>640</v>
      </c>
      <c r="FV67" s="69">
        <v>0</v>
      </c>
      <c r="FW67" s="69">
        <v>142403.4</v>
      </c>
      <c r="FX67" s="69">
        <v>22656.720000000001</v>
      </c>
      <c r="FY67" s="69">
        <v>0</v>
      </c>
      <c r="FZ67" s="69">
        <v>0</v>
      </c>
      <c r="GA67" s="69">
        <v>0</v>
      </c>
      <c r="GB67" s="69">
        <v>0</v>
      </c>
      <c r="GC67" s="69">
        <v>0</v>
      </c>
      <c r="GD67" s="69">
        <v>0</v>
      </c>
      <c r="GE67" s="69">
        <v>391</v>
      </c>
      <c r="GF67" s="69">
        <v>0</v>
      </c>
      <c r="GG67" s="69">
        <v>0</v>
      </c>
      <c r="GH67" s="69">
        <v>0</v>
      </c>
      <c r="GI67" s="69">
        <v>4067.87</v>
      </c>
      <c r="GJ67" s="69">
        <v>854</v>
      </c>
      <c r="GK67" s="69">
        <v>0</v>
      </c>
      <c r="GL67" s="69">
        <v>57923</v>
      </c>
      <c r="GM67" s="69">
        <v>0</v>
      </c>
      <c r="GN67" s="69">
        <v>4741.9400000000005</v>
      </c>
      <c r="GO67" s="69">
        <v>0</v>
      </c>
      <c r="GP67" s="69">
        <v>0</v>
      </c>
      <c r="GQ67" s="69">
        <v>552366.26</v>
      </c>
      <c r="GR67" s="69">
        <v>11250.23</v>
      </c>
    </row>
    <row r="68" spans="1:200" s="28" customFormat="1" ht="18" customHeight="1" x14ac:dyDescent="0.2">
      <c r="A68" s="64">
        <v>41002</v>
      </c>
      <c r="B68" s="65" t="s">
        <v>126</v>
      </c>
      <c r="C68" s="65" t="s">
        <v>462</v>
      </c>
      <c r="D68" s="66">
        <v>69.585421059374994</v>
      </c>
      <c r="E68" s="67" t="s">
        <v>125</v>
      </c>
      <c r="F68" s="68">
        <v>5699</v>
      </c>
      <c r="G68" s="69">
        <v>18360648.670000002</v>
      </c>
      <c r="H68" s="69">
        <v>167774.76</v>
      </c>
      <c r="I68" s="69">
        <v>22578069.329999998</v>
      </c>
      <c r="J68" s="69">
        <v>2125400.4900000002</v>
      </c>
      <c r="K68" s="69">
        <v>10432438.560000001</v>
      </c>
      <c r="L68" s="69">
        <v>0</v>
      </c>
      <c r="M68" s="69">
        <v>0</v>
      </c>
      <c r="N68" s="69">
        <v>512830.24</v>
      </c>
      <c r="O68" s="69">
        <v>5699590.9900000002</v>
      </c>
      <c r="P68" s="69">
        <v>0</v>
      </c>
      <c r="Q68" s="69">
        <v>2452324</v>
      </c>
      <c r="R68" s="69">
        <v>1071888.45</v>
      </c>
      <c r="S68" s="70">
        <v>21488718</v>
      </c>
      <c r="T68" s="70">
        <v>0</v>
      </c>
      <c r="U68" s="70">
        <v>2452324</v>
      </c>
      <c r="V68" s="70">
        <v>0</v>
      </c>
      <c r="W68" s="70">
        <v>64995</v>
      </c>
      <c r="X68" s="69">
        <v>26950906.77</v>
      </c>
      <c r="Y68" s="69">
        <v>0</v>
      </c>
      <c r="Z68" s="69">
        <v>0</v>
      </c>
      <c r="AA68" s="69">
        <v>3208228.9099999997</v>
      </c>
      <c r="AB68" s="69">
        <v>0</v>
      </c>
      <c r="AC68" s="69">
        <v>0</v>
      </c>
      <c r="AD68" s="69">
        <v>5775466.5800000001</v>
      </c>
      <c r="AE68" s="69">
        <v>404721.54</v>
      </c>
      <c r="AF68" s="69">
        <v>0</v>
      </c>
      <c r="AG68" s="69">
        <v>3954887</v>
      </c>
      <c r="AH68" s="69">
        <v>2181231.19</v>
      </c>
      <c r="AI68" s="69">
        <v>1079904.6499999999</v>
      </c>
      <c r="AJ68" s="69">
        <v>0</v>
      </c>
      <c r="AK68" s="69">
        <v>4942264.26</v>
      </c>
      <c r="AL68" s="69">
        <v>1395526.5</v>
      </c>
      <c r="AM68" s="69">
        <v>246913.82</v>
      </c>
      <c r="AN68" s="69">
        <v>23439</v>
      </c>
      <c r="AO68" s="69">
        <v>57971.8</v>
      </c>
      <c r="AP68" s="69">
        <v>0</v>
      </c>
      <c r="AQ68" s="69">
        <v>1586370.77</v>
      </c>
      <c r="AR68" s="69">
        <v>408207.63</v>
      </c>
      <c r="AS68" s="69">
        <v>0</v>
      </c>
      <c r="AT68" s="69">
        <v>25218.34</v>
      </c>
      <c r="AU68" s="69">
        <v>1777830.97</v>
      </c>
      <c r="AV68" s="69">
        <v>706014.39</v>
      </c>
      <c r="AW68" s="69">
        <v>496979.71</v>
      </c>
      <c r="AX68" s="69">
        <v>22620.63</v>
      </c>
      <c r="AY68" s="69">
        <v>0</v>
      </c>
      <c r="AZ68" s="69">
        <v>0</v>
      </c>
      <c r="BA68" s="69">
        <v>1187543.76</v>
      </c>
      <c r="BB68" s="69">
        <v>250491.34</v>
      </c>
      <c r="BC68" s="69">
        <v>2957041.2</v>
      </c>
      <c r="BD68" s="69">
        <v>508796.68</v>
      </c>
      <c r="BE68" s="69">
        <v>0</v>
      </c>
      <c r="BF68" s="69">
        <v>0</v>
      </c>
      <c r="BG68" s="69">
        <v>0</v>
      </c>
      <c r="BH68" s="69">
        <v>59010.16</v>
      </c>
      <c r="BI68" s="69">
        <v>109932.77</v>
      </c>
      <c r="BJ68" s="69">
        <v>0</v>
      </c>
      <c r="BK68" s="69">
        <v>0</v>
      </c>
      <c r="BL68" s="69">
        <v>0</v>
      </c>
      <c r="BM68" s="69">
        <v>0</v>
      </c>
      <c r="BN68" s="69">
        <v>9160.191068594253</v>
      </c>
      <c r="BO68" s="69">
        <v>7761706.5800000001</v>
      </c>
      <c r="BP68" s="69">
        <v>10826805.99</v>
      </c>
      <c r="BQ68" s="69">
        <v>2133177.9900000002</v>
      </c>
      <c r="BR68" s="69"/>
      <c r="BS68" s="69">
        <v>0</v>
      </c>
      <c r="BT68" s="69">
        <v>11922945.809999999</v>
      </c>
      <c r="BU68" s="69">
        <v>14034.15</v>
      </c>
      <c r="BV68" s="69">
        <v>4469737.38</v>
      </c>
      <c r="BW68" s="69">
        <v>94875</v>
      </c>
      <c r="BX68" s="69">
        <v>8930881.8900000006</v>
      </c>
      <c r="BY68" s="69">
        <v>22797083.73</v>
      </c>
      <c r="BZ68" s="69">
        <v>3460735.58</v>
      </c>
      <c r="CA68" s="69">
        <v>75129.05</v>
      </c>
      <c r="CB68" s="71">
        <v>1.409</v>
      </c>
      <c r="CC68" s="71">
        <v>3.153</v>
      </c>
      <c r="CD68" s="71">
        <v>6.5250000000000004</v>
      </c>
      <c r="CE68" s="71">
        <v>1.67</v>
      </c>
      <c r="CF68" s="71">
        <v>2.6930000000000001</v>
      </c>
      <c r="CG68" s="71">
        <v>3.6259999999999999</v>
      </c>
      <c r="CH68" s="72"/>
      <c r="CI68" s="70">
        <v>76140673</v>
      </c>
      <c r="CJ68" s="70">
        <v>2502238189</v>
      </c>
      <c r="CK68" s="70">
        <v>920760672</v>
      </c>
      <c r="CL68" s="68">
        <v>1034</v>
      </c>
      <c r="CM68" s="68">
        <v>5729</v>
      </c>
      <c r="CN68" s="68">
        <v>131</v>
      </c>
      <c r="CO68" s="66">
        <v>5710.32</v>
      </c>
      <c r="CP68" s="73">
        <v>3.7767519932857744E-3</v>
      </c>
      <c r="CQ68" s="74">
        <v>7.3346201087910165E-2</v>
      </c>
      <c r="CR68" s="75">
        <f>CL68/CM68</f>
        <v>0.18048525048001396</v>
      </c>
      <c r="CS68" s="76">
        <f>CM68/(DE68+DF68)</f>
        <v>14.120227737658034</v>
      </c>
      <c r="CT68" s="74">
        <f>(CW68+CX68)/(CZ68+DA68)</f>
        <v>0.94959829747765123</v>
      </c>
      <c r="CU68" s="77">
        <v>294</v>
      </c>
      <c r="CV68" s="78">
        <v>36.258273289420622</v>
      </c>
      <c r="CW68" s="78">
        <v>4016.6340000000014</v>
      </c>
      <c r="CX68" s="78">
        <v>1372.6630000000005</v>
      </c>
      <c r="CY68" s="78">
        <v>38.790065196935068</v>
      </c>
      <c r="CZ68" s="78">
        <v>4216.3799999999992</v>
      </c>
      <c r="DA68" s="78">
        <v>1458.9639999999999</v>
      </c>
      <c r="DB68" s="79">
        <v>52323.251721588196</v>
      </c>
      <c r="DC68" s="80">
        <v>9.8067632850241537</v>
      </c>
      <c r="DD68" s="81">
        <v>0.35024154589371981</v>
      </c>
      <c r="DE68" s="82">
        <v>405.73000000000042</v>
      </c>
      <c r="DF68" s="82">
        <v>0</v>
      </c>
      <c r="DG68" s="83">
        <v>20.8</v>
      </c>
      <c r="DH68" s="83">
        <v>21</v>
      </c>
      <c r="DI68" s="83">
        <v>21.8</v>
      </c>
      <c r="DJ68" s="83">
        <v>22.2</v>
      </c>
      <c r="DK68" s="83">
        <v>21.6</v>
      </c>
      <c r="DL68" s="84">
        <v>192</v>
      </c>
      <c r="DM68" s="69">
        <v>25638795.520000003</v>
      </c>
      <c r="DN68" s="69">
        <v>307914.76</v>
      </c>
      <c r="DO68" s="69">
        <v>0</v>
      </c>
      <c r="DP68" s="69">
        <v>5361865.38</v>
      </c>
      <c r="DQ68" s="69">
        <v>1971359.32</v>
      </c>
      <c r="DR68" s="69">
        <v>285304.03000000003</v>
      </c>
      <c r="DS68" s="69">
        <v>0</v>
      </c>
      <c r="DT68" s="69">
        <v>2165010.94</v>
      </c>
      <c r="DU68" s="69">
        <v>970910.07</v>
      </c>
      <c r="DV68" s="69">
        <v>1395899.31</v>
      </c>
      <c r="DW68" s="69">
        <v>83148</v>
      </c>
      <c r="DX68" s="69">
        <v>53852.160000000003</v>
      </c>
      <c r="DY68" s="69">
        <v>0</v>
      </c>
      <c r="DZ68" s="69">
        <v>1066916.56</v>
      </c>
      <c r="EA68" s="69">
        <v>5723423.9100000001</v>
      </c>
      <c r="EB68" s="69">
        <v>90408.87</v>
      </c>
      <c r="EC68" s="69">
        <v>0</v>
      </c>
      <c r="ED68" s="69">
        <v>1121622.19</v>
      </c>
      <c r="EE68" s="69">
        <v>513237.43000000005</v>
      </c>
      <c r="EF68" s="69">
        <v>335722.17</v>
      </c>
      <c r="EG68" s="69">
        <v>0</v>
      </c>
      <c r="EH68" s="69">
        <v>578436.89</v>
      </c>
      <c r="EI68" s="69">
        <v>132197.69</v>
      </c>
      <c r="EJ68" s="69">
        <v>321987.15999999997</v>
      </c>
      <c r="EK68" s="69">
        <v>6006.05</v>
      </c>
      <c r="EL68" s="69">
        <v>4119.6400000000003</v>
      </c>
      <c r="EM68" s="69">
        <v>0</v>
      </c>
      <c r="EN68" s="69">
        <v>190763.95</v>
      </c>
      <c r="EO68" s="69">
        <v>672382.91</v>
      </c>
      <c r="EP68" s="69">
        <v>189.5</v>
      </c>
      <c r="EQ68" s="69">
        <v>0</v>
      </c>
      <c r="ER68" s="69">
        <v>275702.21999999997</v>
      </c>
      <c r="ES68" s="69">
        <v>153528.91</v>
      </c>
      <c r="ET68" s="69">
        <v>85717.74</v>
      </c>
      <c r="EU68" s="69">
        <v>2781041.19</v>
      </c>
      <c r="EV68" s="69">
        <v>2131544.5699999998</v>
      </c>
      <c r="EW68" s="69">
        <v>115091.19</v>
      </c>
      <c r="EX68" s="69">
        <v>160521.29999999999</v>
      </c>
      <c r="EY68" s="69">
        <v>8892</v>
      </c>
      <c r="EZ68" s="69">
        <v>0</v>
      </c>
      <c r="FA68" s="69">
        <v>0</v>
      </c>
      <c r="FB68" s="69">
        <v>162755.33000000002</v>
      </c>
      <c r="FC68" s="69">
        <v>3727382.9199999995</v>
      </c>
      <c r="FD68" s="69">
        <v>6208.41</v>
      </c>
      <c r="FE68" s="69">
        <v>0</v>
      </c>
      <c r="FF68" s="69">
        <v>378640.14</v>
      </c>
      <c r="FG68" s="69">
        <v>22150.04</v>
      </c>
      <c r="FH68" s="69">
        <v>29547.83</v>
      </c>
      <c r="FI68" s="69">
        <v>490244.61</v>
      </c>
      <c r="FJ68" s="69">
        <v>623905.17000000004</v>
      </c>
      <c r="FK68" s="69">
        <v>244451.42</v>
      </c>
      <c r="FL68" s="69">
        <v>1931060.5499999998</v>
      </c>
      <c r="FM68" s="69">
        <v>65</v>
      </c>
      <c r="FN68" s="69">
        <v>0</v>
      </c>
      <c r="FO68" s="69">
        <v>0</v>
      </c>
      <c r="FP68" s="69">
        <v>357770.50999999995</v>
      </c>
      <c r="FQ68" s="69">
        <v>137308</v>
      </c>
      <c r="FR68" s="69">
        <v>0</v>
      </c>
      <c r="FS68" s="69">
        <v>0</v>
      </c>
      <c r="FT68" s="69">
        <v>172208.9</v>
      </c>
      <c r="FU68" s="69">
        <v>0</v>
      </c>
      <c r="FV68" s="69">
        <v>0</v>
      </c>
      <c r="FW68" s="69">
        <v>20282930.850000001</v>
      </c>
      <c r="FX68" s="69">
        <v>148711.07999999999</v>
      </c>
      <c r="FY68" s="69">
        <v>488866</v>
      </c>
      <c r="FZ68" s="69">
        <v>0</v>
      </c>
      <c r="GA68" s="69">
        <v>0</v>
      </c>
      <c r="GB68" s="69">
        <v>0</v>
      </c>
      <c r="GC68" s="69">
        <v>0</v>
      </c>
      <c r="GD68" s="69">
        <v>24081</v>
      </c>
      <c r="GE68" s="69">
        <v>35309</v>
      </c>
      <c r="GF68" s="69">
        <v>0</v>
      </c>
      <c r="GG68" s="69">
        <v>0</v>
      </c>
      <c r="GH68" s="69">
        <v>10097</v>
      </c>
      <c r="GI68" s="69">
        <v>29752.17</v>
      </c>
      <c r="GJ68" s="69">
        <v>368831.22</v>
      </c>
      <c r="GK68" s="69">
        <v>1020698.05</v>
      </c>
      <c r="GL68" s="69">
        <v>670</v>
      </c>
      <c r="GM68" s="69">
        <v>0</v>
      </c>
      <c r="GN68" s="69">
        <v>30734.48</v>
      </c>
      <c r="GO68" s="69">
        <v>457</v>
      </c>
      <c r="GP68" s="69">
        <v>0</v>
      </c>
      <c r="GQ68" s="69">
        <v>10118425.65</v>
      </c>
      <c r="GR68" s="69">
        <v>34574.76</v>
      </c>
    </row>
    <row r="69" spans="1:200" s="28" customFormat="1" ht="18" customHeight="1" x14ac:dyDescent="0.2">
      <c r="A69" s="64">
        <v>14002</v>
      </c>
      <c r="B69" s="65" t="s">
        <v>43</v>
      </c>
      <c r="C69" s="65" t="s">
        <v>417</v>
      </c>
      <c r="D69" s="66">
        <v>100.39787673437499</v>
      </c>
      <c r="E69" s="67" t="s">
        <v>42</v>
      </c>
      <c r="F69" s="68">
        <v>180</v>
      </c>
      <c r="G69" s="69">
        <v>659450.81000000006</v>
      </c>
      <c r="H69" s="69">
        <v>10830.74</v>
      </c>
      <c r="I69" s="69">
        <v>1138986.52</v>
      </c>
      <c r="J69" s="69">
        <v>218945.4</v>
      </c>
      <c r="K69" s="69">
        <v>361427.19</v>
      </c>
      <c r="L69" s="69">
        <v>0</v>
      </c>
      <c r="M69" s="69">
        <v>0</v>
      </c>
      <c r="N69" s="69">
        <v>92336</v>
      </c>
      <c r="O69" s="69">
        <v>206030.77</v>
      </c>
      <c r="P69" s="69">
        <v>0</v>
      </c>
      <c r="Q69" s="69">
        <v>112993</v>
      </c>
      <c r="R69" s="69">
        <v>0</v>
      </c>
      <c r="S69" s="70">
        <v>1103467</v>
      </c>
      <c r="T69" s="70">
        <v>0</v>
      </c>
      <c r="U69" s="70">
        <v>9458</v>
      </c>
      <c r="V69" s="70">
        <v>103535</v>
      </c>
      <c r="W69" s="70">
        <v>61537</v>
      </c>
      <c r="X69" s="69">
        <v>946583.05999999994</v>
      </c>
      <c r="Y69" s="69">
        <v>14333.48</v>
      </c>
      <c r="Z69" s="69">
        <v>289.98</v>
      </c>
      <c r="AA69" s="69">
        <v>87184.74</v>
      </c>
      <c r="AB69" s="69">
        <v>0</v>
      </c>
      <c r="AC69" s="69">
        <v>0</v>
      </c>
      <c r="AD69" s="69">
        <v>234478.24</v>
      </c>
      <c r="AE69" s="69">
        <v>10138.08</v>
      </c>
      <c r="AF69" s="69">
        <v>0</v>
      </c>
      <c r="AG69" s="69">
        <v>150817.08000000002</v>
      </c>
      <c r="AH69" s="69">
        <v>246461.09</v>
      </c>
      <c r="AI69" s="69">
        <v>92310.93</v>
      </c>
      <c r="AJ69" s="69">
        <v>0</v>
      </c>
      <c r="AK69" s="69">
        <v>121695.65</v>
      </c>
      <c r="AL69" s="69">
        <v>201770.5</v>
      </c>
      <c r="AM69" s="69">
        <v>0</v>
      </c>
      <c r="AN69" s="69">
        <v>71745.2</v>
      </c>
      <c r="AO69" s="69">
        <v>0</v>
      </c>
      <c r="AP69" s="69">
        <v>0</v>
      </c>
      <c r="AQ69" s="69">
        <v>58123.790000000008</v>
      </c>
      <c r="AR69" s="69">
        <v>0</v>
      </c>
      <c r="AS69" s="69">
        <v>0</v>
      </c>
      <c r="AT69" s="69">
        <v>0</v>
      </c>
      <c r="AU69" s="69">
        <v>54370.559999999998</v>
      </c>
      <c r="AV69" s="69">
        <v>0</v>
      </c>
      <c r="AW69" s="69">
        <v>30000</v>
      </c>
      <c r="AX69" s="69">
        <v>0</v>
      </c>
      <c r="AY69" s="69">
        <v>0</v>
      </c>
      <c r="AZ69" s="69">
        <v>0</v>
      </c>
      <c r="BA69" s="69">
        <v>56737.5</v>
      </c>
      <c r="BB69" s="69">
        <v>0</v>
      </c>
      <c r="BC69" s="69">
        <v>70227.100000000006</v>
      </c>
      <c r="BD69" s="69">
        <v>20176.48</v>
      </c>
      <c r="BE69" s="69">
        <v>0</v>
      </c>
      <c r="BF69" s="69">
        <v>0</v>
      </c>
      <c r="BG69" s="69">
        <v>0</v>
      </c>
      <c r="BH69" s="69">
        <v>0</v>
      </c>
      <c r="BI69" s="69">
        <v>0</v>
      </c>
      <c r="BJ69" s="69">
        <v>0</v>
      </c>
      <c r="BK69" s="69">
        <v>0</v>
      </c>
      <c r="BL69" s="69">
        <v>0</v>
      </c>
      <c r="BM69" s="69">
        <v>0</v>
      </c>
      <c r="BN69" s="69">
        <v>12280.291015178305</v>
      </c>
      <c r="BO69" s="69">
        <v>816629.54</v>
      </c>
      <c r="BP69" s="69">
        <v>422273.4</v>
      </c>
      <c r="BQ69" s="69">
        <v>15466.9</v>
      </c>
      <c r="BR69" s="69"/>
      <c r="BS69" s="69">
        <v>0</v>
      </c>
      <c r="BT69" s="69">
        <v>0</v>
      </c>
      <c r="BU69" s="69">
        <v>0</v>
      </c>
      <c r="BV69" s="69">
        <v>171235.59</v>
      </c>
      <c r="BW69" s="69">
        <v>5600</v>
      </c>
      <c r="BX69" s="69">
        <v>0</v>
      </c>
      <c r="BY69" s="69">
        <v>0</v>
      </c>
      <c r="BZ69" s="69">
        <v>141523.67000000001</v>
      </c>
      <c r="CA69" s="69">
        <v>6781.96</v>
      </c>
      <c r="CB69" s="71">
        <v>3.4800000000000004</v>
      </c>
      <c r="CC69" s="71">
        <v>7.7870000000000008</v>
      </c>
      <c r="CD69" s="71">
        <v>16.116</v>
      </c>
      <c r="CE69" s="71">
        <v>1.67</v>
      </c>
      <c r="CF69" s="71">
        <v>3</v>
      </c>
      <c r="CG69" s="71">
        <v>0</v>
      </c>
      <c r="CH69" s="85" t="s">
        <v>551</v>
      </c>
      <c r="CI69" s="70">
        <v>94966742</v>
      </c>
      <c r="CJ69" s="70">
        <v>15826406</v>
      </c>
      <c r="CK69" s="70">
        <v>9066866</v>
      </c>
      <c r="CL69" s="68">
        <v>43</v>
      </c>
      <c r="CM69" s="68">
        <v>186</v>
      </c>
      <c r="CN69" s="68">
        <v>43</v>
      </c>
      <c r="CO69" s="66">
        <v>181.01</v>
      </c>
      <c r="CP69" s="73">
        <v>2.2727272727272728E-2</v>
      </c>
      <c r="CQ69" s="74">
        <v>0.43333333333333335</v>
      </c>
      <c r="CR69" s="75">
        <f>CL69/CM69</f>
        <v>0.23118279569892472</v>
      </c>
      <c r="CS69" s="76">
        <f>CM69/(DE69+DF69)</f>
        <v>11.432083589428396</v>
      </c>
      <c r="CT69" s="74">
        <f>(CW69+CX69)/(CZ69+DA69)</f>
        <v>0.92119105924616085</v>
      </c>
      <c r="CU69" s="77">
        <v>12</v>
      </c>
      <c r="CV69" s="78">
        <v>5.5825503355704704</v>
      </c>
      <c r="CW69" s="78">
        <v>108.13900000000001</v>
      </c>
      <c r="CX69" s="78">
        <v>57.00200000000001</v>
      </c>
      <c r="CY69" s="78">
        <v>5.832214765100673</v>
      </c>
      <c r="CZ69" s="78">
        <v>116.947</v>
      </c>
      <c r="DA69" s="78">
        <v>62.322000000000003</v>
      </c>
      <c r="DB69" s="79">
        <v>47560.417947141977</v>
      </c>
      <c r="DC69" s="80">
        <v>13.055555555555555</v>
      </c>
      <c r="DD69" s="81">
        <v>0.1111111111111111</v>
      </c>
      <c r="DE69" s="82">
        <v>16.27</v>
      </c>
      <c r="DF69" s="82">
        <v>0</v>
      </c>
      <c r="DG69" s="83">
        <v>19.100000000000001</v>
      </c>
      <c r="DH69" s="83">
        <v>18.600000000000001</v>
      </c>
      <c r="DI69" s="83">
        <v>21.1</v>
      </c>
      <c r="DJ69" s="83">
        <v>20.399999999999999</v>
      </c>
      <c r="DK69" s="83">
        <v>19.899999999999999</v>
      </c>
      <c r="DL69" s="84">
        <v>10</v>
      </c>
      <c r="DM69" s="69">
        <v>853718.30999999994</v>
      </c>
      <c r="DN69" s="69">
        <v>12245.62</v>
      </c>
      <c r="DO69" s="69">
        <v>0</v>
      </c>
      <c r="DP69" s="69">
        <v>81914.59</v>
      </c>
      <c r="DQ69" s="69">
        <v>164657</v>
      </c>
      <c r="DR69" s="69">
        <v>50360</v>
      </c>
      <c r="DS69" s="69">
        <v>0</v>
      </c>
      <c r="DT69" s="69">
        <v>38675.64</v>
      </c>
      <c r="DU69" s="69">
        <v>7176.23</v>
      </c>
      <c r="DV69" s="69">
        <v>37192.720000000001</v>
      </c>
      <c r="DW69" s="69">
        <v>55089.79</v>
      </c>
      <c r="DX69" s="69">
        <v>0</v>
      </c>
      <c r="DY69" s="69">
        <v>0</v>
      </c>
      <c r="DZ69" s="69">
        <v>35148.14</v>
      </c>
      <c r="EA69" s="69">
        <v>206359.80999999997</v>
      </c>
      <c r="EB69" s="69">
        <v>1364.9</v>
      </c>
      <c r="EC69" s="69">
        <v>0</v>
      </c>
      <c r="ED69" s="69">
        <v>18462.93</v>
      </c>
      <c r="EE69" s="69">
        <v>48728.820000000007</v>
      </c>
      <c r="EF69" s="69">
        <v>24590.81</v>
      </c>
      <c r="EG69" s="69">
        <v>0</v>
      </c>
      <c r="EH69" s="69">
        <v>4955.96</v>
      </c>
      <c r="EI69" s="69">
        <v>542.02</v>
      </c>
      <c r="EJ69" s="69">
        <v>12731.47</v>
      </c>
      <c r="EK69" s="69">
        <v>9011.69</v>
      </c>
      <c r="EL69" s="69">
        <v>0</v>
      </c>
      <c r="EM69" s="69">
        <v>0</v>
      </c>
      <c r="EN69" s="69">
        <v>4773.16</v>
      </c>
      <c r="EO69" s="69">
        <v>86529.11</v>
      </c>
      <c r="EP69" s="69">
        <v>10138.08</v>
      </c>
      <c r="EQ69" s="69">
        <v>289.98</v>
      </c>
      <c r="ER69" s="69">
        <v>82467.39</v>
      </c>
      <c r="ES69" s="69">
        <v>16486.75</v>
      </c>
      <c r="ET69" s="69">
        <v>9571.7999999999993</v>
      </c>
      <c r="EU69" s="69">
        <v>0</v>
      </c>
      <c r="EV69" s="69">
        <v>61504.74</v>
      </c>
      <c r="EW69" s="69">
        <v>211232.98</v>
      </c>
      <c r="EX69" s="69">
        <v>0</v>
      </c>
      <c r="EY69" s="69">
        <v>6799.08</v>
      </c>
      <c r="EZ69" s="69">
        <v>0</v>
      </c>
      <c r="FA69" s="69">
        <v>0</v>
      </c>
      <c r="FB69" s="69">
        <v>6911.55</v>
      </c>
      <c r="FC69" s="69">
        <v>115420.77</v>
      </c>
      <c r="FD69" s="69">
        <v>722.96</v>
      </c>
      <c r="FE69" s="69">
        <v>0</v>
      </c>
      <c r="FF69" s="69">
        <v>26686.17</v>
      </c>
      <c r="FG69" s="69">
        <v>60</v>
      </c>
      <c r="FH69" s="69">
        <v>7788.32</v>
      </c>
      <c r="FI69" s="69">
        <v>8460</v>
      </c>
      <c r="FJ69" s="69">
        <v>16559.310000000001</v>
      </c>
      <c r="FK69" s="69">
        <v>12819.27</v>
      </c>
      <c r="FL69" s="69">
        <v>83374.789999999994</v>
      </c>
      <c r="FM69" s="69">
        <v>844.64</v>
      </c>
      <c r="FN69" s="69">
        <v>0</v>
      </c>
      <c r="FO69" s="69">
        <v>0</v>
      </c>
      <c r="FP69" s="69">
        <v>10593.79</v>
      </c>
      <c r="FQ69" s="69">
        <v>13000</v>
      </c>
      <c r="FR69" s="69">
        <v>0</v>
      </c>
      <c r="FS69" s="69">
        <v>0</v>
      </c>
      <c r="FT69" s="69">
        <v>11513.1</v>
      </c>
      <c r="FU69" s="69">
        <v>0</v>
      </c>
      <c r="FV69" s="69">
        <v>0</v>
      </c>
      <c r="FW69" s="69">
        <v>45910.559999999998</v>
      </c>
      <c r="FX69" s="69">
        <v>0</v>
      </c>
      <c r="FY69" s="69">
        <v>0</v>
      </c>
      <c r="FZ69" s="69">
        <v>0</v>
      </c>
      <c r="GA69" s="69">
        <v>0</v>
      </c>
      <c r="GB69" s="69">
        <v>0</v>
      </c>
      <c r="GC69" s="69">
        <v>0</v>
      </c>
      <c r="GD69" s="69">
        <v>0</v>
      </c>
      <c r="GE69" s="69">
        <v>0</v>
      </c>
      <c r="GF69" s="69">
        <v>0</v>
      </c>
      <c r="GG69" s="69">
        <v>0</v>
      </c>
      <c r="GH69" s="69">
        <v>0</v>
      </c>
      <c r="GI69" s="69">
        <v>36705</v>
      </c>
      <c r="GJ69" s="69">
        <v>0</v>
      </c>
      <c r="GK69" s="69">
        <v>0</v>
      </c>
      <c r="GL69" s="69">
        <v>0</v>
      </c>
      <c r="GM69" s="69">
        <v>0</v>
      </c>
      <c r="GN69" s="69">
        <v>8224.69</v>
      </c>
      <c r="GO69" s="69">
        <v>0</v>
      </c>
      <c r="GP69" s="69">
        <v>0</v>
      </c>
      <c r="GQ69" s="69">
        <v>56737.5</v>
      </c>
      <c r="GR69" s="69">
        <v>697.15</v>
      </c>
    </row>
    <row r="70" spans="1:200" s="28" customFormat="1" ht="18" customHeight="1" x14ac:dyDescent="0.2">
      <c r="A70" s="64">
        <v>10001</v>
      </c>
      <c r="B70" s="65" t="s">
        <v>29</v>
      </c>
      <c r="C70" s="65" t="s">
        <v>409</v>
      </c>
      <c r="D70" s="66">
        <v>274.31114056562501</v>
      </c>
      <c r="E70" s="67" t="s">
        <v>30</v>
      </c>
      <c r="F70" s="68">
        <v>125</v>
      </c>
      <c r="G70" s="69">
        <v>1079063.97</v>
      </c>
      <c r="H70" s="69">
        <v>12344.39</v>
      </c>
      <c r="I70" s="69">
        <v>231647.88</v>
      </c>
      <c r="J70" s="69">
        <v>144485</v>
      </c>
      <c r="K70" s="69">
        <v>477376.93</v>
      </c>
      <c r="L70" s="69">
        <v>0</v>
      </c>
      <c r="M70" s="69">
        <v>0</v>
      </c>
      <c r="N70" s="69">
        <v>0</v>
      </c>
      <c r="O70" s="69">
        <v>226513.41</v>
      </c>
      <c r="P70" s="69">
        <v>0</v>
      </c>
      <c r="Q70" s="69">
        <v>0</v>
      </c>
      <c r="R70" s="69">
        <v>43806</v>
      </c>
      <c r="S70" s="70">
        <v>201080</v>
      </c>
      <c r="T70" s="70">
        <v>0</v>
      </c>
      <c r="U70" s="70">
        <v>0</v>
      </c>
      <c r="V70" s="70">
        <v>0</v>
      </c>
      <c r="W70" s="70">
        <v>55323</v>
      </c>
      <c r="X70" s="69">
        <v>934813.5</v>
      </c>
      <c r="Y70" s="69">
        <v>0</v>
      </c>
      <c r="Z70" s="69">
        <v>0</v>
      </c>
      <c r="AA70" s="69">
        <v>87483.45</v>
      </c>
      <c r="AB70" s="69">
        <v>0</v>
      </c>
      <c r="AC70" s="69">
        <v>0</v>
      </c>
      <c r="AD70" s="69">
        <v>86233.209999999992</v>
      </c>
      <c r="AE70" s="69">
        <v>17738</v>
      </c>
      <c r="AF70" s="69">
        <v>0</v>
      </c>
      <c r="AG70" s="69">
        <v>78826.02</v>
      </c>
      <c r="AH70" s="69">
        <v>162964.16999999998</v>
      </c>
      <c r="AI70" s="69">
        <v>64184.7</v>
      </c>
      <c r="AJ70" s="69">
        <v>2779.75</v>
      </c>
      <c r="AK70" s="69">
        <v>171304.36</v>
      </c>
      <c r="AL70" s="69">
        <v>84170.5</v>
      </c>
      <c r="AM70" s="69">
        <v>534</v>
      </c>
      <c r="AN70" s="69">
        <v>0</v>
      </c>
      <c r="AO70" s="69">
        <v>0</v>
      </c>
      <c r="AP70" s="69">
        <v>0</v>
      </c>
      <c r="AQ70" s="69">
        <v>81738.240000000005</v>
      </c>
      <c r="AR70" s="69">
        <v>0</v>
      </c>
      <c r="AS70" s="69">
        <v>0</v>
      </c>
      <c r="AT70" s="69">
        <v>0</v>
      </c>
      <c r="AU70" s="69">
        <v>30313.88</v>
      </c>
      <c r="AV70" s="69">
        <v>199.15</v>
      </c>
      <c r="AW70" s="69">
        <v>27529.9</v>
      </c>
      <c r="AX70" s="69">
        <v>0</v>
      </c>
      <c r="AY70" s="69">
        <v>0</v>
      </c>
      <c r="AZ70" s="69">
        <v>0</v>
      </c>
      <c r="BA70" s="69">
        <v>56958.1</v>
      </c>
      <c r="BB70" s="69">
        <v>0</v>
      </c>
      <c r="BC70" s="69">
        <v>66264.62</v>
      </c>
      <c r="BD70" s="69">
        <v>23713.599999999999</v>
      </c>
      <c r="BE70" s="69">
        <v>0</v>
      </c>
      <c r="BF70" s="69">
        <v>0</v>
      </c>
      <c r="BG70" s="69">
        <v>0</v>
      </c>
      <c r="BH70" s="69">
        <v>0</v>
      </c>
      <c r="BI70" s="69">
        <v>0</v>
      </c>
      <c r="BJ70" s="69">
        <v>0</v>
      </c>
      <c r="BK70" s="69">
        <v>0</v>
      </c>
      <c r="BL70" s="69">
        <v>0</v>
      </c>
      <c r="BM70" s="69">
        <v>0</v>
      </c>
      <c r="BN70" s="69">
        <v>14084.803791259215</v>
      </c>
      <c r="BO70" s="69">
        <v>859360.4</v>
      </c>
      <c r="BP70" s="69">
        <v>1249866.8600000001</v>
      </c>
      <c r="BQ70" s="69">
        <v>255787.09</v>
      </c>
      <c r="BR70" s="69"/>
      <c r="BS70" s="69">
        <v>0</v>
      </c>
      <c r="BT70" s="69">
        <v>0</v>
      </c>
      <c r="BU70" s="69">
        <v>0</v>
      </c>
      <c r="BV70" s="69">
        <v>78630.28</v>
      </c>
      <c r="BW70" s="69">
        <v>6500</v>
      </c>
      <c r="BX70" s="69">
        <v>0</v>
      </c>
      <c r="BY70" s="69">
        <v>0</v>
      </c>
      <c r="BZ70" s="69">
        <v>101599.48</v>
      </c>
      <c r="CA70" s="69">
        <v>20870.27</v>
      </c>
      <c r="CB70" s="71">
        <v>2.3769999999999998</v>
      </c>
      <c r="CC70" s="71">
        <v>5.319</v>
      </c>
      <c r="CD70" s="71">
        <v>11.007999999999999</v>
      </c>
      <c r="CE70" s="71">
        <v>0.755</v>
      </c>
      <c r="CF70" s="71">
        <v>1.6040000000000001</v>
      </c>
      <c r="CG70" s="71">
        <v>0</v>
      </c>
      <c r="CH70" s="85" t="s">
        <v>551</v>
      </c>
      <c r="CI70" s="70">
        <v>231953745</v>
      </c>
      <c r="CJ70" s="70">
        <v>19212630</v>
      </c>
      <c r="CK70" s="70">
        <v>42384086</v>
      </c>
      <c r="CL70" s="68">
        <v>19</v>
      </c>
      <c r="CM70" s="68">
        <v>125</v>
      </c>
      <c r="CN70" s="68">
        <v>27</v>
      </c>
      <c r="CO70" s="66">
        <v>125</v>
      </c>
      <c r="CP70" s="73">
        <v>0</v>
      </c>
      <c r="CQ70" s="74">
        <v>9.6000000000000002E-2</v>
      </c>
      <c r="CR70" s="75">
        <f>CL70/CM70</f>
        <v>0.152</v>
      </c>
      <c r="CS70" s="76">
        <f>CM70/(DE70+DF70)</f>
        <v>8.7596355991590826</v>
      </c>
      <c r="CT70" s="74">
        <f>(CW70+CX70)/(CZ70+DA70)</f>
        <v>0.9362717174594134</v>
      </c>
      <c r="CU70" s="77">
        <v>8</v>
      </c>
      <c r="CV70" s="78">
        <v>0</v>
      </c>
      <c r="CW70" s="78">
        <v>84.951000000000022</v>
      </c>
      <c r="CX70" s="78">
        <v>33.39</v>
      </c>
      <c r="CY70" s="78">
        <v>0</v>
      </c>
      <c r="CZ70" s="78">
        <v>89.58</v>
      </c>
      <c r="DA70" s="78">
        <v>36.816000000000003</v>
      </c>
      <c r="DB70" s="79">
        <v>46443.728100911052</v>
      </c>
      <c r="DC70" s="80">
        <v>19.5</v>
      </c>
      <c r="DD70" s="81">
        <v>0.125</v>
      </c>
      <c r="DE70" s="82">
        <v>14.269999999999987</v>
      </c>
      <c r="DF70" s="82">
        <v>0</v>
      </c>
      <c r="DG70" s="83"/>
      <c r="DH70" s="83"/>
      <c r="DI70" s="83"/>
      <c r="DJ70" s="83"/>
      <c r="DK70" s="83"/>
      <c r="DL70" s="84">
        <v>6</v>
      </c>
      <c r="DM70" s="69">
        <v>725388.06999999983</v>
      </c>
      <c r="DN70" s="69">
        <v>18722.919999999998</v>
      </c>
      <c r="DO70" s="69">
        <v>0</v>
      </c>
      <c r="DP70" s="69">
        <v>22110.530000000002</v>
      </c>
      <c r="DQ70" s="69">
        <v>105911.74</v>
      </c>
      <c r="DR70" s="69">
        <v>43250</v>
      </c>
      <c r="DS70" s="69">
        <v>0</v>
      </c>
      <c r="DT70" s="69">
        <v>47270.51</v>
      </c>
      <c r="DU70" s="69">
        <v>36214.9</v>
      </c>
      <c r="DV70" s="69">
        <v>30345.02</v>
      </c>
      <c r="DW70" s="69">
        <v>0</v>
      </c>
      <c r="DX70" s="69">
        <v>0</v>
      </c>
      <c r="DY70" s="69">
        <v>0</v>
      </c>
      <c r="DZ70" s="69">
        <v>42773.149999999994</v>
      </c>
      <c r="EA70" s="69">
        <v>134383.94</v>
      </c>
      <c r="EB70" s="69">
        <v>2088.73</v>
      </c>
      <c r="EC70" s="69">
        <v>0</v>
      </c>
      <c r="ED70" s="69">
        <v>4373.5</v>
      </c>
      <c r="EE70" s="69">
        <v>16574</v>
      </c>
      <c r="EF70" s="69">
        <v>12007.82</v>
      </c>
      <c r="EG70" s="69">
        <v>0</v>
      </c>
      <c r="EH70" s="69">
        <v>13486.21</v>
      </c>
      <c r="EI70" s="69">
        <v>4334.84</v>
      </c>
      <c r="EJ70" s="69">
        <v>4293.8999999999996</v>
      </c>
      <c r="EK70" s="69">
        <v>0</v>
      </c>
      <c r="EL70" s="69">
        <v>0</v>
      </c>
      <c r="EM70" s="69">
        <v>0</v>
      </c>
      <c r="EN70" s="69">
        <v>6472.99</v>
      </c>
      <c r="EO70" s="69">
        <v>134286.68</v>
      </c>
      <c r="EP70" s="69">
        <v>17738</v>
      </c>
      <c r="EQ70" s="69">
        <v>0</v>
      </c>
      <c r="ER70" s="69">
        <v>75127.859999999986</v>
      </c>
      <c r="ES70" s="69">
        <v>48077.919999999998</v>
      </c>
      <c r="ET70" s="69">
        <v>7692.57</v>
      </c>
      <c r="EU70" s="69">
        <v>2779.75</v>
      </c>
      <c r="EV70" s="69">
        <v>93863.1</v>
      </c>
      <c r="EW70" s="69">
        <v>24183.39</v>
      </c>
      <c r="EX70" s="69">
        <v>3183.16</v>
      </c>
      <c r="EY70" s="69">
        <v>0</v>
      </c>
      <c r="EZ70" s="69">
        <v>0</v>
      </c>
      <c r="FA70" s="69">
        <v>0</v>
      </c>
      <c r="FB70" s="69">
        <v>14590.380000000001</v>
      </c>
      <c r="FC70" s="69">
        <v>99269.89</v>
      </c>
      <c r="FD70" s="69">
        <v>58.62</v>
      </c>
      <c r="FE70" s="69">
        <v>0</v>
      </c>
      <c r="FF70" s="69">
        <v>3842.67</v>
      </c>
      <c r="FG70" s="69">
        <v>9669.82</v>
      </c>
      <c r="FH70" s="69">
        <v>1234.31</v>
      </c>
      <c r="FI70" s="69">
        <v>0</v>
      </c>
      <c r="FJ70" s="69">
        <v>16684.54</v>
      </c>
      <c r="FK70" s="69">
        <v>19437.37</v>
      </c>
      <c r="FL70" s="69">
        <v>56462.5</v>
      </c>
      <c r="FM70" s="69">
        <v>0</v>
      </c>
      <c r="FN70" s="69">
        <v>0</v>
      </c>
      <c r="FO70" s="69">
        <v>0</v>
      </c>
      <c r="FP70" s="69">
        <v>16487.330000000002</v>
      </c>
      <c r="FQ70" s="69">
        <v>15009.58</v>
      </c>
      <c r="FR70" s="69">
        <v>0</v>
      </c>
      <c r="FS70" s="69">
        <v>0</v>
      </c>
      <c r="FT70" s="69">
        <v>39636.080000000002</v>
      </c>
      <c r="FU70" s="69">
        <v>0</v>
      </c>
      <c r="FV70" s="69">
        <v>0</v>
      </c>
      <c r="FW70" s="69">
        <v>30313.88</v>
      </c>
      <c r="FX70" s="69">
        <v>199.15</v>
      </c>
      <c r="FY70" s="69">
        <v>27529.9</v>
      </c>
      <c r="FZ70" s="69">
        <v>0</v>
      </c>
      <c r="GA70" s="69">
        <v>0</v>
      </c>
      <c r="GB70" s="69">
        <v>0</v>
      </c>
      <c r="GC70" s="69">
        <v>0</v>
      </c>
      <c r="GD70" s="69">
        <v>0</v>
      </c>
      <c r="GE70" s="69">
        <v>192</v>
      </c>
      <c r="GF70" s="69">
        <v>0</v>
      </c>
      <c r="GG70" s="69">
        <v>0</v>
      </c>
      <c r="GH70" s="69">
        <v>0</v>
      </c>
      <c r="GI70" s="69">
        <v>6444.29</v>
      </c>
      <c r="GJ70" s="69">
        <v>0</v>
      </c>
      <c r="GK70" s="69">
        <v>0</v>
      </c>
      <c r="GL70" s="69">
        <v>0</v>
      </c>
      <c r="GM70" s="69">
        <v>0</v>
      </c>
      <c r="GN70" s="69">
        <v>7848.9</v>
      </c>
      <c r="GO70" s="69">
        <v>0</v>
      </c>
      <c r="GP70" s="69">
        <v>0</v>
      </c>
      <c r="GQ70" s="69">
        <v>56958.1</v>
      </c>
      <c r="GR70" s="69">
        <v>1414.39</v>
      </c>
    </row>
    <row r="71" spans="1:200" s="28" customFormat="1" ht="18" customHeight="1" x14ac:dyDescent="0.2">
      <c r="A71" s="64">
        <v>34002</v>
      </c>
      <c r="B71" s="65" t="s">
        <v>104</v>
      </c>
      <c r="C71" s="65" t="s">
        <v>449</v>
      </c>
      <c r="D71" s="66">
        <v>1134.5531601203124</v>
      </c>
      <c r="E71" s="67" t="s">
        <v>105</v>
      </c>
      <c r="F71" s="68">
        <v>218</v>
      </c>
      <c r="G71" s="69">
        <v>1598725.68</v>
      </c>
      <c r="H71" s="69">
        <v>6272.08</v>
      </c>
      <c r="I71" s="69">
        <v>661025.9</v>
      </c>
      <c r="J71" s="69">
        <v>358830.4</v>
      </c>
      <c r="K71" s="69">
        <v>877058.33</v>
      </c>
      <c r="L71" s="69">
        <v>0</v>
      </c>
      <c r="M71" s="69">
        <v>0</v>
      </c>
      <c r="N71" s="69">
        <v>343443.8</v>
      </c>
      <c r="O71" s="69">
        <v>693457.88</v>
      </c>
      <c r="P71" s="69">
        <v>0</v>
      </c>
      <c r="Q71" s="69">
        <v>0</v>
      </c>
      <c r="R71" s="69">
        <v>113090</v>
      </c>
      <c r="S71" s="70">
        <v>102032</v>
      </c>
      <c r="T71" s="70">
        <v>65215</v>
      </c>
      <c r="U71" s="70">
        <v>0</v>
      </c>
      <c r="V71" s="70">
        <v>0</v>
      </c>
      <c r="W71" s="70">
        <v>58528</v>
      </c>
      <c r="X71" s="69">
        <v>1274551.7000000002</v>
      </c>
      <c r="Y71" s="69">
        <v>0</v>
      </c>
      <c r="Z71" s="69">
        <v>1141.6099999999999</v>
      </c>
      <c r="AA71" s="69">
        <v>170226.33000000002</v>
      </c>
      <c r="AB71" s="69">
        <v>0</v>
      </c>
      <c r="AC71" s="69">
        <v>0</v>
      </c>
      <c r="AD71" s="69">
        <v>313742.19999999995</v>
      </c>
      <c r="AE71" s="69">
        <v>0</v>
      </c>
      <c r="AF71" s="69">
        <v>0</v>
      </c>
      <c r="AG71" s="69">
        <v>154422.71000000002</v>
      </c>
      <c r="AH71" s="69">
        <v>331160.88</v>
      </c>
      <c r="AI71" s="69">
        <v>81630.64</v>
      </c>
      <c r="AJ71" s="69">
        <v>0</v>
      </c>
      <c r="AK71" s="69">
        <v>270783.61</v>
      </c>
      <c r="AL71" s="69">
        <v>111170.68</v>
      </c>
      <c r="AM71" s="69">
        <v>0</v>
      </c>
      <c r="AN71" s="69">
        <v>0</v>
      </c>
      <c r="AO71" s="69">
        <v>0</v>
      </c>
      <c r="AP71" s="69">
        <v>0</v>
      </c>
      <c r="AQ71" s="69">
        <v>203119.94</v>
      </c>
      <c r="AR71" s="69">
        <v>79928.73</v>
      </c>
      <c r="AS71" s="69">
        <v>0</v>
      </c>
      <c r="AT71" s="69">
        <v>2049</v>
      </c>
      <c r="AU71" s="69">
        <v>39566.589999999997</v>
      </c>
      <c r="AV71" s="69">
        <v>41890.39</v>
      </c>
      <c r="AW71" s="69">
        <v>19216.64</v>
      </c>
      <c r="AX71" s="69">
        <v>0</v>
      </c>
      <c r="AY71" s="69">
        <v>0</v>
      </c>
      <c r="AZ71" s="69">
        <v>0</v>
      </c>
      <c r="BA71" s="69">
        <v>21217.3</v>
      </c>
      <c r="BB71" s="69">
        <v>9426.52</v>
      </c>
      <c r="BC71" s="69">
        <v>70995.599999999991</v>
      </c>
      <c r="BD71" s="69">
        <v>26632.93</v>
      </c>
      <c r="BE71" s="69">
        <v>0</v>
      </c>
      <c r="BF71" s="69">
        <v>0</v>
      </c>
      <c r="BG71" s="69">
        <v>0</v>
      </c>
      <c r="BH71" s="69">
        <v>2898</v>
      </c>
      <c r="BI71" s="69">
        <v>670.48</v>
      </c>
      <c r="BJ71" s="69">
        <v>0</v>
      </c>
      <c r="BK71" s="69">
        <v>0</v>
      </c>
      <c r="BL71" s="69">
        <v>0</v>
      </c>
      <c r="BM71" s="69">
        <v>0</v>
      </c>
      <c r="BN71" s="69">
        <v>13389.166994474104</v>
      </c>
      <c r="BO71" s="69">
        <v>589217.32999999996</v>
      </c>
      <c r="BP71" s="69">
        <v>3208789.35</v>
      </c>
      <c r="BQ71" s="69">
        <v>1061915.31</v>
      </c>
      <c r="BR71" s="69">
        <v>388264.57</v>
      </c>
      <c r="BS71" s="69">
        <v>10775</v>
      </c>
      <c r="BT71" s="69">
        <v>188.86</v>
      </c>
      <c r="BU71" s="69">
        <v>0</v>
      </c>
      <c r="BV71" s="69">
        <v>170722.47</v>
      </c>
      <c r="BW71" s="69">
        <v>31293</v>
      </c>
      <c r="BX71" s="69">
        <v>2000000</v>
      </c>
      <c r="BY71" s="69">
        <v>0</v>
      </c>
      <c r="BZ71" s="69">
        <v>150723.5</v>
      </c>
      <c r="CA71" s="69">
        <v>64125.39</v>
      </c>
      <c r="CB71" s="71">
        <v>1.409</v>
      </c>
      <c r="CC71" s="71">
        <v>3.153</v>
      </c>
      <c r="CD71" s="71">
        <v>6.5250000000000004</v>
      </c>
      <c r="CE71" s="71">
        <v>0.85</v>
      </c>
      <c r="CF71" s="71">
        <v>0.93300000000000005</v>
      </c>
      <c r="CG71" s="71">
        <v>0</v>
      </c>
      <c r="CH71" s="72"/>
      <c r="CI71" s="70">
        <v>727298008</v>
      </c>
      <c r="CJ71" s="70">
        <v>33988097</v>
      </c>
      <c r="CK71" s="70">
        <v>38255215</v>
      </c>
      <c r="CL71" s="68">
        <v>36</v>
      </c>
      <c r="CM71" s="68">
        <v>241</v>
      </c>
      <c r="CN71" s="68">
        <v>5</v>
      </c>
      <c r="CO71" s="66">
        <v>218</v>
      </c>
      <c r="CP71" s="73">
        <v>2.8846153846153848E-2</v>
      </c>
      <c r="CQ71" s="74">
        <v>0.19266055045871561</v>
      </c>
      <c r="CR71" s="75">
        <f>CL71/CM71</f>
        <v>0.14937759336099585</v>
      </c>
      <c r="CS71" s="76">
        <f>CM71/(DE71+DF71)</f>
        <v>10.870545782589087</v>
      </c>
      <c r="CT71" s="74">
        <f>(CW71+CX71)/(CZ71+DA71)</f>
        <v>0.94457712840685593</v>
      </c>
      <c r="CU71" s="77">
        <v>22</v>
      </c>
      <c r="CV71" s="78">
        <v>21.872093023255811</v>
      </c>
      <c r="CW71" s="78">
        <v>133.83700000000002</v>
      </c>
      <c r="CX71" s="78">
        <v>67.867999999999995</v>
      </c>
      <c r="CY71" s="78">
        <v>23.75</v>
      </c>
      <c r="CZ71" s="78">
        <v>140.994</v>
      </c>
      <c r="DA71" s="78">
        <v>72.545999999999992</v>
      </c>
      <c r="DB71" s="79">
        <v>45305.810108644313</v>
      </c>
      <c r="DC71" s="80">
        <v>13.318181818181818</v>
      </c>
      <c r="DD71" s="81">
        <v>4.5454545454545456E-2</v>
      </c>
      <c r="DE71" s="82">
        <v>21.169999999999995</v>
      </c>
      <c r="DF71" s="82">
        <v>1</v>
      </c>
      <c r="DG71" s="83">
        <v>19.899999999999999</v>
      </c>
      <c r="DH71" s="83">
        <v>21.6</v>
      </c>
      <c r="DI71" s="83">
        <v>22.5</v>
      </c>
      <c r="DJ71" s="83">
        <v>20.9</v>
      </c>
      <c r="DK71" s="83">
        <v>21.3</v>
      </c>
      <c r="DL71" s="84">
        <v>18</v>
      </c>
      <c r="DM71" s="69">
        <v>1156982.8799999999</v>
      </c>
      <c r="DN71" s="69">
        <v>47140</v>
      </c>
      <c r="DO71" s="69">
        <v>0</v>
      </c>
      <c r="DP71" s="69">
        <v>113543.12</v>
      </c>
      <c r="DQ71" s="69">
        <v>220428.26</v>
      </c>
      <c r="DR71" s="69">
        <v>54057.7</v>
      </c>
      <c r="DS71" s="69">
        <v>0</v>
      </c>
      <c r="DT71" s="69">
        <v>81278.880000000005</v>
      </c>
      <c r="DU71" s="69">
        <v>0</v>
      </c>
      <c r="DV71" s="69">
        <v>48162.19</v>
      </c>
      <c r="DW71" s="69">
        <v>3500</v>
      </c>
      <c r="DX71" s="69">
        <v>0</v>
      </c>
      <c r="DY71" s="69">
        <v>0</v>
      </c>
      <c r="DZ71" s="69">
        <v>88834.57</v>
      </c>
      <c r="EA71" s="69">
        <v>330591.02000000008</v>
      </c>
      <c r="EB71" s="69">
        <v>12152.15</v>
      </c>
      <c r="EC71" s="69">
        <v>0</v>
      </c>
      <c r="ED71" s="69">
        <v>26526.04</v>
      </c>
      <c r="EE71" s="69">
        <v>81688.820000000007</v>
      </c>
      <c r="EF71" s="69">
        <v>18979.240000000002</v>
      </c>
      <c r="EG71" s="69">
        <v>0</v>
      </c>
      <c r="EH71" s="69">
        <v>31870.48</v>
      </c>
      <c r="EI71" s="69">
        <v>0</v>
      </c>
      <c r="EJ71" s="69">
        <v>14435.3</v>
      </c>
      <c r="EK71" s="69">
        <v>267.75</v>
      </c>
      <c r="EL71" s="69">
        <v>0</v>
      </c>
      <c r="EM71" s="69">
        <v>0</v>
      </c>
      <c r="EN71" s="69">
        <v>11288.060000000001</v>
      </c>
      <c r="EO71" s="69">
        <v>71191.58</v>
      </c>
      <c r="EP71" s="69">
        <v>0</v>
      </c>
      <c r="EQ71" s="69">
        <v>0</v>
      </c>
      <c r="ER71" s="69">
        <v>84104.15</v>
      </c>
      <c r="ES71" s="69">
        <v>40855</v>
      </c>
      <c r="ET71" s="69">
        <v>7396.59</v>
      </c>
      <c r="EU71" s="69">
        <v>0</v>
      </c>
      <c r="EV71" s="69">
        <v>134789.21</v>
      </c>
      <c r="EW71" s="69">
        <v>133285.32</v>
      </c>
      <c r="EX71" s="69">
        <v>955.43000000000006</v>
      </c>
      <c r="EY71" s="69">
        <v>0</v>
      </c>
      <c r="EZ71" s="69">
        <v>0</v>
      </c>
      <c r="FA71" s="69">
        <v>0</v>
      </c>
      <c r="FB71" s="69">
        <v>83400.53</v>
      </c>
      <c r="FC71" s="69">
        <v>118937.95000000001</v>
      </c>
      <c r="FD71" s="69">
        <v>493.57</v>
      </c>
      <c r="FE71" s="69">
        <v>0</v>
      </c>
      <c r="FF71" s="69">
        <v>1210</v>
      </c>
      <c r="FG71" s="69">
        <v>2025.9899999999998</v>
      </c>
      <c r="FH71" s="69">
        <v>1197.1099999999999</v>
      </c>
      <c r="FI71" s="69">
        <v>0</v>
      </c>
      <c r="FJ71" s="69">
        <v>22069.040000000001</v>
      </c>
      <c r="FK71" s="69">
        <v>0</v>
      </c>
      <c r="FL71" s="69">
        <v>79879.16</v>
      </c>
      <c r="FM71" s="69">
        <v>571.91999999999996</v>
      </c>
      <c r="FN71" s="69">
        <v>0</v>
      </c>
      <c r="FO71" s="69">
        <v>0</v>
      </c>
      <c r="FP71" s="69">
        <v>15275.95</v>
      </c>
      <c r="FQ71" s="69">
        <v>80816.800000000003</v>
      </c>
      <c r="FR71" s="69">
        <v>0</v>
      </c>
      <c r="FS71" s="69">
        <v>0</v>
      </c>
      <c r="FT71" s="69">
        <v>79928.73</v>
      </c>
      <c r="FU71" s="69">
        <v>0</v>
      </c>
      <c r="FV71" s="69">
        <v>2049</v>
      </c>
      <c r="FW71" s="69">
        <v>39566.589999999997</v>
      </c>
      <c r="FX71" s="69">
        <v>14390.39</v>
      </c>
      <c r="FY71" s="69">
        <v>0</v>
      </c>
      <c r="FZ71" s="69">
        <v>0</v>
      </c>
      <c r="GA71" s="69">
        <v>0</v>
      </c>
      <c r="GB71" s="69">
        <v>0</v>
      </c>
      <c r="GC71" s="69">
        <v>0</v>
      </c>
      <c r="GD71" s="69">
        <v>9426.52</v>
      </c>
      <c r="GE71" s="69">
        <v>0</v>
      </c>
      <c r="GF71" s="69">
        <v>0</v>
      </c>
      <c r="GG71" s="69">
        <v>1141.6099999999999</v>
      </c>
      <c r="GH71" s="69">
        <v>35</v>
      </c>
      <c r="GI71" s="69">
        <v>12795.74</v>
      </c>
      <c r="GJ71" s="69">
        <v>0</v>
      </c>
      <c r="GK71" s="69">
        <v>0</v>
      </c>
      <c r="GL71" s="69">
        <v>28276</v>
      </c>
      <c r="GM71" s="69">
        <v>0</v>
      </c>
      <c r="GN71" s="69">
        <v>7961.9</v>
      </c>
      <c r="GO71" s="69">
        <v>0</v>
      </c>
      <c r="GP71" s="69">
        <v>0</v>
      </c>
      <c r="GQ71" s="69">
        <v>2021217.3</v>
      </c>
      <c r="GR71" s="69">
        <v>4320.83</v>
      </c>
    </row>
    <row r="72" spans="1:200" s="28" customFormat="1" ht="18" customHeight="1" x14ac:dyDescent="0.2">
      <c r="A72" s="64">
        <v>51002</v>
      </c>
      <c r="B72" s="65" t="s">
        <v>161</v>
      </c>
      <c r="C72" s="65" t="s">
        <v>485</v>
      </c>
      <c r="D72" s="66">
        <v>583.80903056249997</v>
      </c>
      <c r="E72" s="67" t="s">
        <v>160</v>
      </c>
      <c r="F72" s="68">
        <v>502</v>
      </c>
      <c r="G72" s="69">
        <v>3388664.72</v>
      </c>
      <c r="H72" s="69">
        <v>18344.919999999998</v>
      </c>
      <c r="I72" s="69">
        <v>124469.13</v>
      </c>
      <c r="J72" s="69">
        <v>474589.8</v>
      </c>
      <c r="K72" s="69">
        <v>1857285.07</v>
      </c>
      <c r="L72" s="69">
        <v>518.33000000000004</v>
      </c>
      <c r="M72" s="69">
        <v>0</v>
      </c>
      <c r="N72" s="69">
        <v>467005</v>
      </c>
      <c r="O72" s="69">
        <v>1038549.97</v>
      </c>
      <c r="P72" s="69">
        <v>289.7</v>
      </c>
      <c r="Q72" s="69">
        <v>0</v>
      </c>
      <c r="R72" s="69">
        <v>111339</v>
      </c>
      <c r="S72" s="70">
        <v>14480</v>
      </c>
      <c r="T72" s="70">
        <v>0</v>
      </c>
      <c r="U72" s="70">
        <v>0</v>
      </c>
      <c r="V72" s="70">
        <v>0</v>
      </c>
      <c r="W72" s="70">
        <v>59579</v>
      </c>
      <c r="X72" s="69">
        <v>2251744.13</v>
      </c>
      <c r="Y72" s="69">
        <v>0</v>
      </c>
      <c r="Z72" s="69">
        <v>0</v>
      </c>
      <c r="AA72" s="69">
        <v>178708.87</v>
      </c>
      <c r="AB72" s="69">
        <v>0</v>
      </c>
      <c r="AC72" s="69">
        <v>0</v>
      </c>
      <c r="AD72" s="69">
        <v>533540.89</v>
      </c>
      <c r="AE72" s="69">
        <v>52590</v>
      </c>
      <c r="AF72" s="69">
        <v>0</v>
      </c>
      <c r="AG72" s="69">
        <v>321894.84999999998</v>
      </c>
      <c r="AH72" s="69">
        <v>390310.5</v>
      </c>
      <c r="AI72" s="69">
        <v>161736.31</v>
      </c>
      <c r="AJ72" s="69">
        <v>0</v>
      </c>
      <c r="AK72" s="69">
        <v>861296.65</v>
      </c>
      <c r="AL72" s="69">
        <v>152246.01999999999</v>
      </c>
      <c r="AM72" s="69">
        <v>22565.62</v>
      </c>
      <c r="AN72" s="69">
        <v>0</v>
      </c>
      <c r="AO72" s="69">
        <v>0</v>
      </c>
      <c r="AP72" s="69">
        <v>0</v>
      </c>
      <c r="AQ72" s="69">
        <v>283891.07</v>
      </c>
      <c r="AR72" s="69">
        <v>12719.95</v>
      </c>
      <c r="AS72" s="69">
        <v>0</v>
      </c>
      <c r="AT72" s="69">
        <v>432.66</v>
      </c>
      <c r="AU72" s="69">
        <v>144578.75</v>
      </c>
      <c r="AV72" s="69">
        <v>316922.45</v>
      </c>
      <c r="AW72" s="69">
        <v>34540.54</v>
      </c>
      <c r="AX72" s="69">
        <v>17174.93</v>
      </c>
      <c r="AY72" s="69">
        <v>0</v>
      </c>
      <c r="AZ72" s="69">
        <v>0</v>
      </c>
      <c r="BA72" s="69">
        <v>829273.9</v>
      </c>
      <c r="BB72" s="69">
        <v>17998.920000000002</v>
      </c>
      <c r="BC72" s="69">
        <v>176270.41999999998</v>
      </c>
      <c r="BD72" s="69">
        <v>79975.210000000006</v>
      </c>
      <c r="BE72" s="69">
        <v>0</v>
      </c>
      <c r="BF72" s="69">
        <v>0</v>
      </c>
      <c r="BG72" s="69">
        <v>0</v>
      </c>
      <c r="BH72" s="69">
        <v>38.64</v>
      </c>
      <c r="BI72" s="69">
        <v>0</v>
      </c>
      <c r="BJ72" s="69">
        <v>0</v>
      </c>
      <c r="BK72" s="69">
        <v>0</v>
      </c>
      <c r="BL72" s="69">
        <v>0</v>
      </c>
      <c r="BM72" s="69">
        <v>0</v>
      </c>
      <c r="BN72" s="69">
        <v>11036.069579869923</v>
      </c>
      <c r="BO72" s="69">
        <v>1986514.75</v>
      </c>
      <c r="BP72" s="69">
        <v>1809013.75</v>
      </c>
      <c r="BQ72" s="69">
        <v>1380912.64</v>
      </c>
      <c r="BR72" s="69">
        <v>1837289.29</v>
      </c>
      <c r="BS72" s="69">
        <v>441280.36</v>
      </c>
      <c r="BT72" s="69">
        <v>0</v>
      </c>
      <c r="BU72" s="69">
        <v>0</v>
      </c>
      <c r="BV72" s="69">
        <v>312994.59000000003</v>
      </c>
      <c r="BW72" s="69">
        <v>12890.9</v>
      </c>
      <c r="BX72" s="69">
        <v>0</v>
      </c>
      <c r="BY72" s="69">
        <v>0</v>
      </c>
      <c r="BZ72" s="69">
        <v>249743.35</v>
      </c>
      <c r="CA72" s="69">
        <v>8588.06</v>
      </c>
      <c r="CB72" s="71">
        <v>1.409</v>
      </c>
      <c r="CC72" s="71">
        <v>3.153</v>
      </c>
      <c r="CD72" s="71">
        <v>6.5250000000000004</v>
      </c>
      <c r="CE72" s="71">
        <v>1.67</v>
      </c>
      <c r="CF72" s="71">
        <v>3</v>
      </c>
      <c r="CG72" s="71">
        <v>0</v>
      </c>
      <c r="CH72" s="72"/>
      <c r="CI72" s="70">
        <v>3738640</v>
      </c>
      <c r="CJ72" s="70">
        <v>285165152</v>
      </c>
      <c r="CK72" s="70">
        <v>347680633</v>
      </c>
      <c r="CL72" s="68">
        <v>65</v>
      </c>
      <c r="CM72" s="68">
        <v>502</v>
      </c>
      <c r="CN72" s="68">
        <v>54</v>
      </c>
      <c r="CO72" s="66">
        <v>502.55</v>
      </c>
      <c r="CP72" s="73">
        <v>7.9681274900398405E-3</v>
      </c>
      <c r="CQ72" s="74">
        <v>6.9721115537848599E-2</v>
      </c>
      <c r="CR72" s="75">
        <f>CL72/CM72</f>
        <v>0.12948207171314741</v>
      </c>
      <c r="CS72" s="76">
        <f>CM72/(DE72+DF72)</f>
        <v>15.212121212121209</v>
      </c>
      <c r="CT72" s="74">
        <f>(CW72+CX72)/(CZ72+DA72)</f>
        <v>0.94072559515858911</v>
      </c>
      <c r="CU72" s="77">
        <v>44</v>
      </c>
      <c r="CV72" s="78">
        <v>0</v>
      </c>
      <c r="CW72" s="78">
        <v>302.64400000000001</v>
      </c>
      <c r="CX72" s="78">
        <v>155.14600000000002</v>
      </c>
      <c r="CY72" s="78">
        <v>0</v>
      </c>
      <c r="CZ72" s="78">
        <v>322.38799999999998</v>
      </c>
      <c r="DA72" s="78">
        <v>164.24700000000001</v>
      </c>
      <c r="DB72" s="79">
        <v>46681.848484848473</v>
      </c>
      <c r="DC72" s="80">
        <v>11.181818181818182</v>
      </c>
      <c r="DD72" s="81">
        <v>0.15151515151515152</v>
      </c>
      <c r="DE72" s="82">
        <v>33.000000000000007</v>
      </c>
      <c r="DF72" s="82">
        <v>0</v>
      </c>
      <c r="DG72" s="83">
        <v>23.8</v>
      </c>
      <c r="DH72" s="83">
        <v>21.8</v>
      </c>
      <c r="DI72" s="83">
        <v>24.3</v>
      </c>
      <c r="DJ72" s="83">
        <v>22.1</v>
      </c>
      <c r="DK72" s="83">
        <v>23.1</v>
      </c>
      <c r="DL72" s="84">
        <v>12</v>
      </c>
      <c r="DM72" s="69">
        <v>2052574.9699999997</v>
      </c>
      <c r="DN72" s="69">
        <v>37979.550000000003</v>
      </c>
      <c r="DO72" s="69">
        <v>0</v>
      </c>
      <c r="DP72" s="69">
        <v>205003.4</v>
      </c>
      <c r="DQ72" s="69">
        <v>340231.83999999997</v>
      </c>
      <c r="DR72" s="69">
        <v>114190.48</v>
      </c>
      <c r="DS72" s="69">
        <v>0</v>
      </c>
      <c r="DT72" s="69">
        <v>214190.25</v>
      </c>
      <c r="DU72" s="69">
        <v>0</v>
      </c>
      <c r="DV72" s="69">
        <v>0</v>
      </c>
      <c r="DW72" s="69">
        <v>2619.64</v>
      </c>
      <c r="DX72" s="69">
        <v>0</v>
      </c>
      <c r="DY72" s="69">
        <v>0</v>
      </c>
      <c r="DZ72" s="69">
        <v>125909.76999999999</v>
      </c>
      <c r="EA72" s="69">
        <v>602506.05000000005</v>
      </c>
      <c r="EB72" s="69">
        <v>10720</v>
      </c>
      <c r="EC72" s="69">
        <v>0</v>
      </c>
      <c r="ED72" s="69">
        <v>46628.69</v>
      </c>
      <c r="EE72" s="69">
        <v>87684.44</v>
      </c>
      <c r="EF72" s="69">
        <v>29724.61</v>
      </c>
      <c r="EG72" s="69">
        <v>0</v>
      </c>
      <c r="EH72" s="69">
        <v>71705.64</v>
      </c>
      <c r="EI72" s="69">
        <v>0</v>
      </c>
      <c r="EJ72" s="69">
        <v>0</v>
      </c>
      <c r="EK72" s="69">
        <v>357.57</v>
      </c>
      <c r="EL72" s="69">
        <v>0</v>
      </c>
      <c r="EM72" s="69">
        <v>0</v>
      </c>
      <c r="EN72" s="69">
        <v>18504.09</v>
      </c>
      <c r="EO72" s="69">
        <v>11837.619999999999</v>
      </c>
      <c r="EP72" s="69">
        <v>102</v>
      </c>
      <c r="EQ72" s="69">
        <v>0</v>
      </c>
      <c r="ER72" s="69">
        <v>199973.31999999998</v>
      </c>
      <c r="ES72" s="69">
        <v>31447.52</v>
      </c>
      <c r="ET72" s="69">
        <v>1210.04</v>
      </c>
      <c r="EU72" s="69">
        <v>0</v>
      </c>
      <c r="EV72" s="69">
        <v>445369.85</v>
      </c>
      <c r="EW72" s="69">
        <v>186825.2</v>
      </c>
      <c r="EX72" s="69">
        <v>280602.32</v>
      </c>
      <c r="EY72" s="69">
        <v>0</v>
      </c>
      <c r="EZ72" s="69">
        <v>0</v>
      </c>
      <c r="FA72" s="69">
        <v>0</v>
      </c>
      <c r="FB72" s="69">
        <v>98180.51999999999</v>
      </c>
      <c r="FC72" s="69">
        <v>239811.28</v>
      </c>
      <c r="FD72" s="69">
        <v>3788.45</v>
      </c>
      <c r="FE72" s="69">
        <v>0</v>
      </c>
      <c r="FF72" s="69">
        <v>45311.31</v>
      </c>
      <c r="FG72" s="69">
        <v>863.21</v>
      </c>
      <c r="FH72" s="69">
        <v>17661.87</v>
      </c>
      <c r="FI72" s="69">
        <v>0</v>
      </c>
      <c r="FJ72" s="69">
        <v>117805.16</v>
      </c>
      <c r="FK72" s="69">
        <v>0</v>
      </c>
      <c r="FL72" s="69">
        <v>7939.58</v>
      </c>
      <c r="FM72" s="69">
        <v>0</v>
      </c>
      <c r="FN72" s="69">
        <v>0</v>
      </c>
      <c r="FO72" s="69">
        <v>0</v>
      </c>
      <c r="FP72" s="69">
        <v>34164.129999999997</v>
      </c>
      <c r="FQ72" s="69">
        <v>53725.97</v>
      </c>
      <c r="FR72" s="69">
        <v>0</v>
      </c>
      <c r="FS72" s="69">
        <v>0</v>
      </c>
      <c r="FT72" s="69">
        <v>7947.77</v>
      </c>
      <c r="FU72" s="69">
        <v>0</v>
      </c>
      <c r="FV72" s="69">
        <v>0</v>
      </c>
      <c r="FW72" s="69">
        <v>144578.75</v>
      </c>
      <c r="FX72" s="69">
        <v>274684.2</v>
      </c>
      <c r="FY72" s="69">
        <v>0</v>
      </c>
      <c r="FZ72" s="69">
        <v>0</v>
      </c>
      <c r="GA72" s="69">
        <v>0</v>
      </c>
      <c r="GB72" s="69">
        <v>0</v>
      </c>
      <c r="GC72" s="69">
        <v>0</v>
      </c>
      <c r="GD72" s="69">
        <v>10920.98</v>
      </c>
      <c r="GE72" s="69">
        <v>3538</v>
      </c>
      <c r="GF72" s="69">
        <v>0</v>
      </c>
      <c r="GG72" s="69">
        <v>0</v>
      </c>
      <c r="GH72" s="69">
        <v>6020.73</v>
      </c>
      <c r="GI72" s="69">
        <v>10058.700000000001</v>
      </c>
      <c r="GJ72" s="69">
        <v>-618.03</v>
      </c>
      <c r="GK72" s="69">
        <v>0</v>
      </c>
      <c r="GL72" s="69">
        <v>54464</v>
      </c>
      <c r="GM72" s="69">
        <v>0</v>
      </c>
      <c r="GN72" s="69">
        <v>942</v>
      </c>
      <c r="GO72" s="69">
        <v>5610.85</v>
      </c>
      <c r="GP72" s="69">
        <v>0</v>
      </c>
      <c r="GQ72" s="69">
        <v>829273.9</v>
      </c>
      <c r="GR72" s="69">
        <v>14210.5</v>
      </c>
    </row>
    <row r="73" spans="1:200" s="28" customFormat="1" ht="18" customHeight="1" x14ac:dyDescent="0.2">
      <c r="A73" s="64">
        <v>56006</v>
      </c>
      <c r="B73" s="65" t="s">
        <v>182</v>
      </c>
      <c r="C73" s="65" t="s">
        <v>499</v>
      </c>
      <c r="D73" s="66">
        <v>482.70972296718753</v>
      </c>
      <c r="E73" s="67" t="s">
        <v>180</v>
      </c>
      <c r="F73" s="68">
        <v>234</v>
      </c>
      <c r="G73" s="69">
        <v>1835610.49</v>
      </c>
      <c r="H73" s="69">
        <v>16818.02</v>
      </c>
      <c r="I73" s="69">
        <v>377640.53</v>
      </c>
      <c r="J73" s="69">
        <v>254067.41</v>
      </c>
      <c r="K73" s="69">
        <v>1119476.3400000001</v>
      </c>
      <c r="L73" s="69">
        <v>0</v>
      </c>
      <c r="M73" s="69">
        <v>0</v>
      </c>
      <c r="N73" s="69">
        <v>118007.3</v>
      </c>
      <c r="O73" s="69">
        <v>373991.31</v>
      </c>
      <c r="P73" s="69">
        <v>0</v>
      </c>
      <c r="Q73" s="69">
        <v>0</v>
      </c>
      <c r="R73" s="69">
        <v>7500</v>
      </c>
      <c r="S73" s="70">
        <v>325766</v>
      </c>
      <c r="T73" s="70">
        <v>0</v>
      </c>
      <c r="U73" s="70">
        <v>0</v>
      </c>
      <c r="V73" s="70">
        <v>0</v>
      </c>
      <c r="W73" s="70">
        <v>59848</v>
      </c>
      <c r="X73" s="69">
        <v>1445535.6199999999</v>
      </c>
      <c r="Y73" s="69">
        <v>0</v>
      </c>
      <c r="Z73" s="69">
        <v>0</v>
      </c>
      <c r="AA73" s="69">
        <v>47065.180000000008</v>
      </c>
      <c r="AB73" s="69">
        <v>0</v>
      </c>
      <c r="AC73" s="69">
        <v>0</v>
      </c>
      <c r="AD73" s="69">
        <v>375550.6</v>
      </c>
      <c r="AE73" s="69">
        <v>5456.56</v>
      </c>
      <c r="AF73" s="69">
        <v>0</v>
      </c>
      <c r="AG73" s="69">
        <v>37450.240000000005</v>
      </c>
      <c r="AH73" s="69">
        <v>244306.80000000002</v>
      </c>
      <c r="AI73" s="69">
        <v>109725.27</v>
      </c>
      <c r="AJ73" s="69">
        <v>0</v>
      </c>
      <c r="AK73" s="69">
        <v>366844.93</v>
      </c>
      <c r="AL73" s="69">
        <v>125317.1</v>
      </c>
      <c r="AM73" s="69">
        <v>0</v>
      </c>
      <c r="AN73" s="69">
        <v>0</v>
      </c>
      <c r="AO73" s="69">
        <v>0</v>
      </c>
      <c r="AP73" s="69">
        <v>0</v>
      </c>
      <c r="AQ73" s="69">
        <v>142135.12</v>
      </c>
      <c r="AR73" s="69">
        <v>92495.82</v>
      </c>
      <c r="AS73" s="69">
        <v>0</v>
      </c>
      <c r="AT73" s="69">
        <v>4651.91</v>
      </c>
      <c r="AU73" s="69">
        <v>180057.84</v>
      </c>
      <c r="AV73" s="69">
        <v>27474.09</v>
      </c>
      <c r="AW73" s="69">
        <v>2000</v>
      </c>
      <c r="AX73" s="69">
        <v>0</v>
      </c>
      <c r="AY73" s="69">
        <v>0</v>
      </c>
      <c r="AZ73" s="69">
        <v>0</v>
      </c>
      <c r="BA73" s="69">
        <v>598409.6</v>
      </c>
      <c r="BB73" s="69">
        <v>5500</v>
      </c>
      <c r="BC73" s="69">
        <v>19732.45</v>
      </c>
      <c r="BD73" s="69">
        <v>0</v>
      </c>
      <c r="BE73" s="69">
        <v>0</v>
      </c>
      <c r="BF73" s="69">
        <v>0</v>
      </c>
      <c r="BG73" s="69">
        <v>0</v>
      </c>
      <c r="BH73" s="69">
        <v>0</v>
      </c>
      <c r="BI73" s="69">
        <v>0</v>
      </c>
      <c r="BJ73" s="69">
        <v>0</v>
      </c>
      <c r="BK73" s="69">
        <v>0</v>
      </c>
      <c r="BL73" s="69">
        <v>0</v>
      </c>
      <c r="BM73" s="69">
        <v>0</v>
      </c>
      <c r="BN73" s="69">
        <v>12546.756989809248</v>
      </c>
      <c r="BO73" s="69">
        <v>419755.08</v>
      </c>
      <c r="BP73" s="69">
        <v>1438461.54</v>
      </c>
      <c r="BQ73" s="69">
        <v>375697.18</v>
      </c>
      <c r="BR73" s="69"/>
      <c r="BS73" s="69">
        <v>0</v>
      </c>
      <c r="BT73" s="69">
        <v>0</v>
      </c>
      <c r="BU73" s="69">
        <v>0</v>
      </c>
      <c r="BV73" s="69">
        <v>151612.07999999999</v>
      </c>
      <c r="BW73" s="69">
        <v>24867.22</v>
      </c>
      <c r="BX73" s="69">
        <v>0</v>
      </c>
      <c r="BY73" s="69">
        <v>0</v>
      </c>
      <c r="BZ73" s="69">
        <v>124931.44</v>
      </c>
      <c r="CA73" s="69">
        <v>11068.88</v>
      </c>
      <c r="CB73" s="71">
        <v>1.72</v>
      </c>
      <c r="CC73" s="71">
        <v>3.8490000000000002</v>
      </c>
      <c r="CD73" s="71">
        <v>7.9649999999999999</v>
      </c>
      <c r="CE73" s="71">
        <v>0.81899999999999995</v>
      </c>
      <c r="CF73" s="71">
        <v>0.85399999999999998</v>
      </c>
      <c r="CG73" s="71">
        <v>0.55000000000000004</v>
      </c>
      <c r="CH73" s="85" t="s">
        <v>551</v>
      </c>
      <c r="CI73" s="70">
        <v>560050827</v>
      </c>
      <c r="CJ73" s="70">
        <v>41220703</v>
      </c>
      <c r="CK73" s="70">
        <v>68859406</v>
      </c>
      <c r="CL73" s="68">
        <v>47</v>
      </c>
      <c r="CM73" s="68">
        <v>250</v>
      </c>
      <c r="CN73" s="68">
        <v>4</v>
      </c>
      <c r="CO73" s="66">
        <v>235.13</v>
      </c>
      <c r="CP73" s="73">
        <v>0</v>
      </c>
      <c r="CQ73" s="74">
        <v>0.21794871794871795</v>
      </c>
      <c r="CR73" s="75">
        <f>CL73/CM73</f>
        <v>0.188</v>
      </c>
      <c r="CS73" s="76">
        <f>CM73/(DE73+DF73)</f>
        <v>10.000000000000002</v>
      </c>
      <c r="CT73" s="74">
        <f>(CW73+CX73)/(CZ73+DA73)</f>
        <v>0.94910286560404145</v>
      </c>
      <c r="CU73" s="77">
        <v>16</v>
      </c>
      <c r="CV73" s="78">
        <v>16.626666666666672</v>
      </c>
      <c r="CW73" s="78">
        <v>163.33500000000001</v>
      </c>
      <c r="CX73" s="78">
        <v>54.597999999999999</v>
      </c>
      <c r="CY73" s="78">
        <v>16.626666666666672</v>
      </c>
      <c r="CZ73" s="78">
        <v>170.16800000000001</v>
      </c>
      <c r="DA73" s="78">
        <v>59.451999999999998</v>
      </c>
      <c r="DB73" s="79">
        <v>45673.720000000016</v>
      </c>
      <c r="DC73" s="80">
        <v>11.16</v>
      </c>
      <c r="DD73" s="81">
        <v>0.16</v>
      </c>
      <c r="DE73" s="82">
        <v>24.999999999999996</v>
      </c>
      <c r="DF73" s="82">
        <v>0</v>
      </c>
      <c r="DG73" s="83"/>
      <c r="DH73" s="83"/>
      <c r="DI73" s="83"/>
      <c r="DJ73" s="83"/>
      <c r="DK73" s="83"/>
      <c r="DL73" s="84">
        <v>9</v>
      </c>
      <c r="DM73" s="69">
        <v>1342143.6499999999</v>
      </c>
      <c r="DN73" s="69">
        <v>9720</v>
      </c>
      <c r="DO73" s="69">
        <v>0</v>
      </c>
      <c r="DP73" s="69">
        <v>29530.93</v>
      </c>
      <c r="DQ73" s="69">
        <v>158161.79999999999</v>
      </c>
      <c r="DR73" s="69">
        <v>57114.99</v>
      </c>
      <c r="DS73" s="69">
        <v>0</v>
      </c>
      <c r="DT73" s="69">
        <v>71824.5</v>
      </c>
      <c r="DU73" s="69">
        <v>46287</v>
      </c>
      <c r="DV73" s="69">
        <v>38117.550000000003</v>
      </c>
      <c r="DW73" s="69">
        <v>0</v>
      </c>
      <c r="DX73" s="69">
        <v>0</v>
      </c>
      <c r="DY73" s="69">
        <v>0</v>
      </c>
      <c r="DZ73" s="69">
        <v>67016.22</v>
      </c>
      <c r="EA73" s="69">
        <v>386516.37</v>
      </c>
      <c r="EB73" s="69">
        <v>1326.75</v>
      </c>
      <c r="EC73" s="69">
        <v>0</v>
      </c>
      <c r="ED73" s="69">
        <v>5045.0600000000004</v>
      </c>
      <c r="EE73" s="69">
        <v>46095.929999999993</v>
      </c>
      <c r="EF73" s="69">
        <v>33048.080000000002</v>
      </c>
      <c r="EG73" s="69">
        <v>0</v>
      </c>
      <c r="EH73" s="69">
        <v>27462.7</v>
      </c>
      <c r="EI73" s="69">
        <v>5500.83</v>
      </c>
      <c r="EJ73" s="69">
        <v>15602.59</v>
      </c>
      <c r="EK73" s="69">
        <v>0</v>
      </c>
      <c r="EL73" s="69">
        <v>0</v>
      </c>
      <c r="EM73" s="69">
        <v>0</v>
      </c>
      <c r="EN73" s="69">
        <v>13031.86</v>
      </c>
      <c r="EO73" s="69">
        <v>24559.369999999995</v>
      </c>
      <c r="EP73" s="69">
        <v>5456.56</v>
      </c>
      <c r="EQ73" s="69">
        <v>0</v>
      </c>
      <c r="ER73" s="69">
        <v>21251.050000000003</v>
      </c>
      <c r="ES73" s="69">
        <v>17269.3</v>
      </c>
      <c r="ET73" s="69">
        <v>21242.77</v>
      </c>
      <c r="EU73" s="69">
        <v>0</v>
      </c>
      <c r="EV73" s="69">
        <v>165356.85999999999</v>
      </c>
      <c r="EW73" s="69">
        <v>15586.61</v>
      </c>
      <c r="EX73" s="69">
        <v>1090.57</v>
      </c>
      <c r="EY73" s="69">
        <v>0</v>
      </c>
      <c r="EZ73" s="69">
        <v>0</v>
      </c>
      <c r="FA73" s="69">
        <v>0</v>
      </c>
      <c r="FB73" s="69">
        <v>36970.509999999995</v>
      </c>
      <c r="FC73" s="69">
        <v>95077.17</v>
      </c>
      <c r="FD73" s="69">
        <v>22.13</v>
      </c>
      <c r="FE73" s="69">
        <v>0</v>
      </c>
      <c r="FF73" s="69">
        <v>72775.78</v>
      </c>
      <c r="FG73" s="69">
        <v>12840.769999999999</v>
      </c>
      <c r="FH73" s="69">
        <v>2796.34</v>
      </c>
      <c r="FI73" s="69">
        <v>0</v>
      </c>
      <c r="FJ73" s="69">
        <v>90393.96</v>
      </c>
      <c r="FK73" s="69">
        <v>49263.66</v>
      </c>
      <c r="FL73" s="69">
        <v>68053.08</v>
      </c>
      <c r="FM73" s="69">
        <v>0</v>
      </c>
      <c r="FN73" s="69">
        <v>0</v>
      </c>
      <c r="FO73" s="69">
        <v>0</v>
      </c>
      <c r="FP73" s="69">
        <v>25116.53</v>
      </c>
      <c r="FQ73" s="69">
        <v>19854.84</v>
      </c>
      <c r="FR73" s="69">
        <v>0</v>
      </c>
      <c r="FS73" s="69">
        <v>0</v>
      </c>
      <c r="FT73" s="69">
        <v>21075.69</v>
      </c>
      <c r="FU73" s="69">
        <v>0</v>
      </c>
      <c r="FV73" s="69">
        <v>0</v>
      </c>
      <c r="FW73" s="69">
        <v>180057.84</v>
      </c>
      <c r="FX73" s="69">
        <v>0</v>
      </c>
      <c r="FY73" s="69">
        <v>2000</v>
      </c>
      <c r="FZ73" s="69">
        <v>0</v>
      </c>
      <c r="GA73" s="69">
        <v>0</v>
      </c>
      <c r="GB73" s="69">
        <v>0</v>
      </c>
      <c r="GC73" s="69">
        <v>0</v>
      </c>
      <c r="GD73" s="69">
        <v>5500</v>
      </c>
      <c r="GE73" s="69">
        <v>0</v>
      </c>
      <c r="GF73" s="69">
        <v>0</v>
      </c>
      <c r="GG73" s="69">
        <v>0</v>
      </c>
      <c r="GH73" s="69">
        <v>0</v>
      </c>
      <c r="GI73" s="69">
        <v>9939</v>
      </c>
      <c r="GJ73" s="69">
        <v>175</v>
      </c>
      <c r="GK73" s="69">
        <v>0</v>
      </c>
      <c r="GL73" s="69">
        <v>39281</v>
      </c>
      <c r="GM73" s="69">
        <v>8679</v>
      </c>
      <c r="GN73" s="69">
        <v>2067.65</v>
      </c>
      <c r="GO73" s="69">
        <v>0</v>
      </c>
      <c r="GP73" s="69">
        <v>0</v>
      </c>
      <c r="GQ73" s="69">
        <v>598409.6</v>
      </c>
      <c r="GR73" s="69">
        <v>0</v>
      </c>
    </row>
    <row r="74" spans="1:200" s="28" customFormat="1" ht="18" customHeight="1" x14ac:dyDescent="0.2">
      <c r="A74" s="64">
        <v>23002</v>
      </c>
      <c r="B74" s="65" t="s">
        <v>73</v>
      </c>
      <c r="C74" s="65" t="s">
        <v>434</v>
      </c>
      <c r="D74" s="66">
        <v>589.49762709375</v>
      </c>
      <c r="E74" s="67" t="s">
        <v>72</v>
      </c>
      <c r="F74" s="68">
        <v>763</v>
      </c>
      <c r="G74" s="69">
        <v>2672496.5</v>
      </c>
      <c r="H74" s="69">
        <v>95126.28</v>
      </c>
      <c r="I74" s="69">
        <v>2406462.17</v>
      </c>
      <c r="J74" s="69">
        <v>636803.24</v>
      </c>
      <c r="K74" s="69">
        <v>1504863.38</v>
      </c>
      <c r="L74" s="69">
        <v>0</v>
      </c>
      <c r="M74" s="69">
        <v>0</v>
      </c>
      <c r="N74" s="69">
        <v>1123754.8600000001</v>
      </c>
      <c r="O74" s="69">
        <v>940214.02</v>
      </c>
      <c r="P74" s="69">
        <v>0</v>
      </c>
      <c r="Q74" s="69">
        <v>0</v>
      </c>
      <c r="R74" s="69">
        <v>186012</v>
      </c>
      <c r="S74" s="70">
        <v>2296326</v>
      </c>
      <c r="T74" s="70">
        <v>0</v>
      </c>
      <c r="U74" s="70">
        <v>0</v>
      </c>
      <c r="V74" s="70">
        <v>0</v>
      </c>
      <c r="W74" s="70">
        <v>54408</v>
      </c>
      <c r="X74" s="69">
        <v>3085856.51</v>
      </c>
      <c r="Y74" s="69">
        <v>0</v>
      </c>
      <c r="Z74" s="69">
        <v>0</v>
      </c>
      <c r="AA74" s="69">
        <v>496440.13</v>
      </c>
      <c r="AB74" s="69">
        <v>0</v>
      </c>
      <c r="AC74" s="69">
        <v>0</v>
      </c>
      <c r="AD74" s="69">
        <v>571548.15</v>
      </c>
      <c r="AE74" s="69">
        <v>52679.519999999997</v>
      </c>
      <c r="AF74" s="69">
        <v>0</v>
      </c>
      <c r="AG74" s="69">
        <v>397721.9</v>
      </c>
      <c r="AH74" s="69">
        <v>577209.80000000005</v>
      </c>
      <c r="AI74" s="69">
        <v>165700.82999999999</v>
      </c>
      <c r="AJ74" s="69">
        <v>0</v>
      </c>
      <c r="AK74" s="69">
        <v>943100.71</v>
      </c>
      <c r="AL74" s="69">
        <v>140110.95000000001</v>
      </c>
      <c r="AM74" s="69">
        <v>32094.870000000003</v>
      </c>
      <c r="AN74" s="69">
        <v>0</v>
      </c>
      <c r="AO74" s="69">
        <v>0</v>
      </c>
      <c r="AP74" s="69">
        <v>0</v>
      </c>
      <c r="AQ74" s="69">
        <v>411504.33999999997</v>
      </c>
      <c r="AR74" s="69">
        <v>47604.73</v>
      </c>
      <c r="AS74" s="69">
        <v>12565.199999999999</v>
      </c>
      <c r="AT74" s="69">
        <v>2145.89</v>
      </c>
      <c r="AU74" s="69">
        <v>44274.6</v>
      </c>
      <c r="AV74" s="69">
        <v>562717.69999999995</v>
      </c>
      <c r="AW74" s="69">
        <v>0</v>
      </c>
      <c r="AX74" s="69">
        <v>9248.31</v>
      </c>
      <c r="AY74" s="69">
        <v>0</v>
      </c>
      <c r="AZ74" s="69">
        <v>0</v>
      </c>
      <c r="BA74" s="69">
        <v>387579.93</v>
      </c>
      <c r="BB74" s="69">
        <v>35498.82</v>
      </c>
      <c r="BC74" s="69">
        <v>228308.56</v>
      </c>
      <c r="BD74" s="69">
        <v>148939.31</v>
      </c>
      <c r="BE74" s="69">
        <v>0</v>
      </c>
      <c r="BF74" s="69">
        <v>0</v>
      </c>
      <c r="BG74" s="69">
        <v>0</v>
      </c>
      <c r="BH74" s="69">
        <v>15967.89</v>
      </c>
      <c r="BI74" s="69">
        <v>8510.92</v>
      </c>
      <c r="BJ74" s="69">
        <v>0</v>
      </c>
      <c r="BK74" s="69">
        <v>0</v>
      </c>
      <c r="BL74" s="69">
        <v>0</v>
      </c>
      <c r="BM74" s="69">
        <v>0</v>
      </c>
      <c r="BN74" s="69">
        <v>8782.7736548686062</v>
      </c>
      <c r="BO74" s="69">
        <v>1480981.32</v>
      </c>
      <c r="BP74" s="69">
        <v>2446906.9900000002</v>
      </c>
      <c r="BQ74" s="69">
        <v>631122.46</v>
      </c>
      <c r="BR74" s="69">
        <v>863596.24</v>
      </c>
      <c r="BS74" s="69">
        <v>118058</v>
      </c>
      <c r="BT74" s="69">
        <v>1512.23</v>
      </c>
      <c r="BU74" s="69">
        <v>2630.36</v>
      </c>
      <c r="BV74" s="69">
        <v>420388.32</v>
      </c>
      <c r="BW74" s="69">
        <v>0</v>
      </c>
      <c r="BX74" s="69">
        <v>0</v>
      </c>
      <c r="BY74" s="69">
        <v>692842.78</v>
      </c>
      <c r="BZ74" s="69">
        <v>334361.94</v>
      </c>
      <c r="CA74" s="69">
        <v>0</v>
      </c>
      <c r="CB74" s="71">
        <v>1.409</v>
      </c>
      <c r="CC74" s="71">
        <v>3.153</v>
      </c>
      <c r="CD74" s="71">
        <v>6.5250000000000004</v>
      </c>
      <c r="CE74" s="71">
        <v>1.67</v>
      </c>
      <c r="CF74" s="71">
        <v>2.6680000000000001</v>
      </c>
      <c r="CG74" s="71">
        <v>0</v>
      </c>
      <c r="CH74" s="72"/>
      <c r="CI74" s="70">
        <v>59593275</v>
      </c>
      <c r="CJ74" s="70">
        <v>314196905</v>
      </c>
      <c r="CK74" s="70">
        <v>203025411</v>
      </c>
      <c r="CL74" s="68">
        <v>95</v>
      </c>
      <c r="CM74" s="68">
        <v>781</v>
      </c>
      <c r="CN74" s="68">
        <v>65</v>
      </c>
      <c r="CO74" s="66">
        <v>765.86</v>
      </c>
      <c r="CP74" s="73">
        <v>0</v>
      </c>
      <c r="CQ74" s="74">
        <v>0.18872870249017037</v>
      </c>
      <c r="CR74" s="75">
        <f>CL74/CM74</f>
        <v>0.12163892445582586</v>
      </c>
      <c r="CS74" s="76">
        <f>CM74/(DE74+DF74)</f>
        <v>13.221601489757912</v>
      </c>
      <c r="CT74" s="74">
        <f>(CW74+CX74)/(CZ74+DA74)</f>
        <v>0.92269803520568505</v>
      </c>
      <c r="CU74" s="77">
        <v>52</v>
      </c>
      <c r="CV74" s="78">
        <v>16.702083333333334</v>
      </c>
      <c r="CW74" s="78">
        <v>487.07799999999997</v>
      </c>
      <c r="CX74" s="78">
        <v>227.58300000000003</v>
      </c>
      <c r="CY74" s="78">
        <v>18.855833333333333</v>
      </c>
      <c r="CZ74" s="78">
        <v>521.50900000000001</v>
      </c>
      <c r="DA74" s="78">
        <v>253.02500000000001</v>
      </c>
      <c r="DB74" s="79">
        <v>43939.207719654616</v>
      </c>
      <c r="DC74" s="80">
        <v>11.046875</v>
      </c>
      <c r="DD74" s="81">
        <v>0.328125</v>
      </c>
      <c r="DE74" s="82">
        <v>59.070000000000007</v>
      </c>
      <c r="DF74" s="82">
        <v>0</v>
      </c>
      <c r="DG74" s="83">
        <v>19</v>
      </c>
      <c r="DH74" s="83">
        <v>19.7</v>
      </c>
      <c r="DI74" s="83">
        <v>22.5</v>
      </c>
      <c r="DJ74" s="83">
        <v>21.4</v>
      </c>
      <c r="DK74" s="83">
        <v>20.8</v>
      </c>
      <c r="DL74" s="84">
        <v>28</v>
      </c>
      <c r="DM74" s="69">
        <v>2858293.5799999996</v>
      </c>
      <c r="DN74" s="69">
        <v>14021.37</v>
      </c>
      <c r="DO74" s="69">
        <v>0</v>
      </c>
      <c r="DP74" s="69">
        <v>267044.87</v>
      </c>
      <c r="DQ74" s="69">
        <v>529897.82999999996</v>
      </c>
      <c r="DR74" s="69">
        <v>118779.36</v>
      </c>
      <c r="DS74" s="69">
        <v>0</v>
      </c>
      <c r="DT74" s="69">
        <v>253100.53</v>
      </c>
      <c r="DU74" s="69">
        <v>92618.75</v>
      </c>
      <c r="DV74" s="69">
        <v>123444.38</v>
      </c>
      <c r="DW74" s="69">
        <v>0</v>
      </c>
      <c r="DX74" s="69">
        <v>0</v>
      </c>
      <c r="DY74" s="69">
        <v>0</v>
      </c>
      <c r="DZ74" s="69">
        <v>244292.80000000002</v>
      </c>
      <c r="EA74" s="69">
        <v>630228.06000000006</v>
      </c>
      <c r="EB74" s="69">
        <v>1926.1</v>
      </c>
      <c r="EC74" s="69">
        <v>0</v>
      </c>
      <c r="ED74" s="69">
        <v>42795.13</v>
      </c>
      <c r="EE74" s="69">
        <v>140212.49</v>
      </c>
      <c r="EF74" s="69">
        <v>16861.84</v>
      </c>
      <c r="EG74" s="69">
        <v>0</v>
      </c>
      <c r="EH74" s="69">
        <v>55052.83</v>
      </c>
      <c r="EI74" s="69">
        <v>12294.029999999999</v>
      </c>
      <c r="EJ74" s="69">
        <v>24804.54</v>
      </c>
      <c r="EK74" s="69">
        <v>0</v>
      </c>
      <c r="EL74" s="69">
        <v>0</v>
      </c>
      <c r="EM74" s="69">
        <v>0</v>
      </c>
      <c r="EN74" s="69">
        <v>39994.880000000005</v>
      </c>
      <c r="EO74" s="69">
        <v>82123.34</v>
      </c>
      <c r="EP74" s="69">
        <v>35510.5</v>
      </c>
      <c r="EQ74" s="69">
        <v>0</v>
      </c>
      <c r="ER74" s="69">
        <v>282733.11</v>
      </c>
      <c r="ES74" s="69">
        <v>36961.74</v>
      </c>
      <c r="ET74" s="69">
        <v>25987.79</v>
      </c>
      <c r="EU74" s="69">
        <v>28173.5</v>
      </c>
      <c r="EV74" s="69">
        <v>767716.76</v>
      </c>
      <c r="EW74" s="69">
        <v>21452.809999999998</v>
      </c>
      <c r="EX74" s="69">
        <v>48218.729999999996</v>
      </c>
      <c r="EY74" s="69">
        <v>0</v>
      </c>
      <c r="EZ74" s="69">
        <v>0</v>
      </c>
      <c r="FA74" s="69">
        <v>0</v>
      </c>
      <c r="FB74" s="69">
        <v>108195.9</v>
      </c>
      <c r="FC74" s="69">
        <v>294927.43999999994</v>
      </c>
      <c r="FD74" s="69">
        <v>1221.55</v>
      </c>
      <c r="FE74" s="69">
        <v>0</v>
      </c>
      <c r="FF74" s="69">
        <v>53473.84</v>
      </c>
      <c r="FG74" s="69">
        <v>21884.230000000003</v>
      </c>
      <c r="FH74" s="69">
        <v>5788.97</v>
      </c>
      <c r="FI74" s="69">
        <v>7197.46</v>
      </c>
      <c r="FJ74" s="69">
        <v>115116.72</v>
      </c>
      <c r="FK74" s="69">
        <v>29713.25</v>
      </c>
      <c r="FL74" s="69">
        <v>178634.01</v>
      </c>
      <c r="FM74" s="69">
        <v>0</v>
      </c>
      <c r="FN74" s="69">
        <v>0</v>
      </c>
      <c r="FO74" s="69">
        <v>0</v>
      </c>
      <c r="FP74" s="69">
        <v>46573.5</v>
      </c>
      <c r="FQ74" s="69">
        <v>288272.37</v>
      </c>
      <c r="FR74" s="69">
        <v>0</v>
      </c>
      <c r="FS74" s="69">
        <v>0</v>
      </c>
      <c r="FT74" s="69">
        <v>27588.240000000002</v>
      </c>
      <c r="FU74" s="69">
        <v>566.21</v>
      </c>
      <c r="FV74" s="69">
        <v>0</v>
      </c>
      <c r="FW74" s="69">
        <v>701746.42</v>
      </c>
      <c r="FX74" s="69">
        <v>216792.57</v>
      </c>
      <c r="FY74" s="69">
        <v>0</v>
      </c>
      <c r="FZ74" s="69">
        <v>1000</v>
      </c>
      <c r="GA74" s="69">
        <v>0</v>
      </c>
      <c r="GB74" s="69">
        <v>0</v>
      </c>
      <c r="GC74" s="69">
        <v>0</v>
      </c>
      <c r="GD74" s="69">
        <v>5878.2</v>
      </c>
      <c r="GE74" s="69">
        <v>0</v>
      </c>
      <c r="GF74" s="69">
        <v>0</v>
      </c>
      <c r="GG74" s="69">
        <v>0</v>
      </c>
      <c r="GH74" s="69">
        <v>0</v>
      </c>
      <c r="GI74" s="69">
        <v>9191.8100000000013</v>
      </c>
      <c r="GJ74" s="69">
        <v>428.76</v>
      </c>
      <c r="GK74" s="69">
        <v>0</v>
      </c>
      <c r="GL74" s="69">
        <v>98039</v>
      </c>
      <c r="GM74" s="69">
        <v>0</v>
      </c>
      <c r="GN74" s="69">
        <v>8114.38</v>
      </c>
      <c r="GO74" s="69">
        <v>0</v>
      </c>
      <c r="GP74" s="69">
        <v>0</v>
      </c>
      <c r="GQ74" s="69">
        <v>387579.93</v>
      </c>
      <c r="GR74" s="69">
        <v>2067.88</v>
      </c>
    </row>
    <row r="75" spans="1:200" s="28" customFormat="1" ht="18" customHeight="1" x14ac:dyDescent="0.2">
      <c r="A75" s="64">
        <v>53002</v>
      </c>
      <c r="B75" s="65" t="s">
        <v>170</v>
      </c>
      <c r="C75" s="65" t="s">
        <v>547</v>
      </c>
      <c r="D75" s="66">
        <v>751.69973421406246</v>
      </c>
      <c r="E75" s="67" t="s">
        <v>169</v>
      </c>
      <c r="F75" s="68">
        <v>104</v>
      </c>
      <c r="G75" s="69">
        <v>1311567.82</v>
      </c>
      <c r="H75" s="69">
        <v>12696.36</v>
      </c>
      <c r="I75" s="69">
        <v>194526.54</v>
      </c>
      <c r="J75" s="69">
        <v>144876.96</v>
      </c>
      <c r="K75" s="69">
        <v>378577.13</v>
      </c>
      <c r="L75" s="69">
        <v>0</v>
      </c>
      <c r="M75" s="69">
        <v>0</v>
      </c>
      <c r="N75" s="69">
        <v>107264.63</v>
      </c>
      <c r="O75" s="69">
        <v>302788.23</v>
      </c>
      <c r="P75" s="69">
        <v>0</v>
      </c>
      <c r="Q75" s="69">
        <v>0</v>
      </c>
      <c r="R75" s="69">
        <v>38872</v>
      </c>
      <c r="S75" s="70">
        <v>0</v>
      </c>
      <c r="T75" s="70">
        <v>110000</v>
      </c>
      <c r="U75" s="70">
        <v>0</v>
      </c>
      <c r="V75" s="70">
        <v>0</v>
      </c>
      <c r="W75" s="70">
        <v>61219</v>
      </c>
      <c r="X75" s="69">
        <v>989597</v>
      </c>
      <c r="Y75" s="69">
        <v>10959.47</v>
      </c>
      <c r="Z75" s="69">
        <v>0</v>
      </c>
      <c r="AA75" s="69">
        <v>104215.93</v>
      </c>
      <c r="AB75" s="69">
        <v>0</v>
      </c>
      <c r="AC75" s="69">
        <v>0</v>
      </c>
      <c r="AD75" s="69">
        <v>178946.71</v>
      </c>
      <c r="AE75" s="69">
        <v>14506.98</v>
      </c>
      <c r="AF75" s="69">
        <v>0</v>
      </c>
      <c r="AG75" s="69">
        <v>114232.06999999999</v>
      </c>
      <c r="AH75" s="69">
        <v>158450.17000000001</v>
      </c>
      <c r="AI75" s="69">
        <v>75514.66</v>
      </c>
      <c r="AJ75" s="69">
        <v>0</v>
      </c>
      <c r="AK75" s="69">
        <v>250015.4</v>
      </c>
      <c r="AL75" s="69">
        <v>19712.73</v>
      </c>
      <c r="AM75" s="69">
        <v>4122.99</v>
      </c>
      <c r="AN75" s="69">
        <v>0</v>
      </c>
      <c r="AO75" s="69">
        <v>0</v>
      </c>
      <c r="AP75" s="69">
        <v>0</v>
      </c>
      <c r="AQ75" s="69">
        <v>83565.709999999992</v>
      </c>
      <c r="AR75" s="69">
        <v>1855.89</v>
      </c>
      <c r="AS75" s="69">
        <v>1210.18</v>
      </c>
      <c r="AT75" s="69">
        <v>3700</v>
      </c>
      <c r="AU75" s="69">
        <v>17375.59</v>
      </c>
      <c r="AV75" s="69">
        <v>12814.36</v>
      </c>
      <c r="AW75" s="69">
        <v>0</v>
      </c>
      <c r="AX75" s="69">
        <v>11417</v>
      </c>
      <c r="AY75" s="69">
        <v>0</v>
      </c>
      <c r="AZ75" s="69">
        <v>0</v>
      </c>
      <c r="BA75" s="69">
        <v>0</v>
      </c>
      <c r="BB75" s="69">
        <v>1510.72</v>
      </c>
      <c r="BC75" s="69">
        <v>86666.36</v>
      </c>
      <c r="BD75" s="69">
        <v>28669.14</v>
      </c>
      <c r="BE75" s="69">
        <v>0</v>
      </c>
      <c r="BF75" s="69">
        <v>0</v>
      </c>
      <c r="BG75" s="69">
        <v>0</v>
      </c>
      <c r="BH75" s="69">
        <v>5261.76</v>
      </c>
      <c r="BI75" s="69">
        <v>0</v>
      </c>
      <c r="BJ75" s="69">
        <v>0</v>
      </c>
      <c r="BK75" s="69">
        <v>0</v>
      </c>
      <c r="BL75" s="69">
        <v>0</v>
      </c>
      <c r="BM75" s="69">
        <v>0</v>
      </c>
      <c r="BN75" s="69">
        <v>19308.836126898033</v>
      </c>
      <c r="BO75" s="69">
        <v>1226004.73</v>
      </c>
      <c r="BP75" s="69">
        <v>693736.75</v>
      </c>
      <c r="BQ75" s="69">
        <v>300961.86</v>
      </c>
      <c r="BR75" s="69"/>
      <c r="BS75" s="69">
        <v>0</v>
      </c>
      <c r="BT75" s="69">
        <v>0</v>
      </c>
      <c r="BU75" s="69">
        <v>0</v>
      </c>
      <c r="BV75" s="69">
        <v>82293.19</v>
      </c>
      <c r="BW75" s="69">
        <v>3649.9</v>
      </c>
      <c r="BX75" s="69">
        <v>0</v>
      </c>
      <c r="BY75" s="69">
        <v>0</v>
      </c>
      <c r="BZ75" s="69">
        <v>116545.5</v>
      </c>
      <c r="CA75" s="69">
        <v>133.21</v>
      </c>
      <c r="CB75" s="71">
        <v>1.7010000000000001</v>
      </c>
      <c r="CC75" s="71">
        <v>3.806</v>
      </c>
      <c r="CD75" s="71">
        <v>7.8770000000000007</v>
      </c>
      <c r="CE75" s="71">
        <v>0.57599999999999996</v>
      </c>
      <c r="CF75" s="71">
        <v>0.59799999999999998</v>
      </c>
      <c r="CG75" s="71">
        <v>0</v>
      </c>
      <c r="CH75" s="85" t="s">
        <v>551</v>
      </c>
      <c r="CI75" s="70">
        <v>531056148</v>
      </c>
      <c r="CJ75" s="70">
        <v>24375571</v>
      </c>
      <c r="CK75" s="70">
        <v>26840827</v>
      </c>
      <c r="CL75" s="68">
        <v>17</v>
      </c>
      <c r="CM75" s="68">
        <v>110</v>
      </c>
      <c r="CN75" s="68">
        <v>0</v>
      </c>
      <c r="CO75" s="66">
        <v>104</v>
      </c>
      <c r="CP75" s="73">
        <v>0</v>
      </c>
      <c r="CQ75" s="74">
        <v>6.7307692307692304E-2</v>
      </c>
      <c r="CR75" s="75">
        <f>CL75/CM75</f>
        <v>0.15454545454545454</v>
      </c>
      <c r="CS75" s="76">
        <f>CM75/(DE75+DF75)</f>
        <v>7.2036673215455131</v>
      </c>
      <c r="CT75" s="74">
        <f>(CW75+CX75)/(CZ75+DA75)</f>
        <v>0.93513737029878163</v>
      </c>
      <c r="CU75" s="77">
        <v>8</v>
      </c>
      <c r="CV75" s="78">
        <v>5.8358208955223887</v>
      </c>
      <c r="CW75" s="78">
        <v>71.95</v>
      </c>
      <c r="CX75" s="78">
        <v>25.294</v>
      </c>
      <c r="CY75" s="78">
        <v>6</v>
      </c>
      <c r="CZ75" s="78">
        <v>76.140999999999991</v>
      </c>
      <c r="DA75" s="78">
        <v>27.847999999999999</v>
      </c>
      <c r="DB75" s="79">
        <v>43132.61290111328</v>
      </c>
      <c r="DC75" s="80">
        <v>11.125</v>
      </c>
      <c r="DD75" s="81">
        <v>0.1875</v>
      </c>
      <c r="DE75" s="82">
        <v>15.270000000000001</v>
      </c>
      <c r="DF75" s="82">
        <v>0</v>
      </c>
      <c r="DG75" s="83"/>
      <c r="DH75" s="83"/>
      <c r="DI75" s="83"/>
      <c r="DJ75" s="83"/>
      <c r="DK75" s="83"/>
      <c r="DL75" s="84">
        <v>6</v>
      </c>
      <c r="DM75" s="69">
        <v>975753.95000000007</v>
      </c>
      <c r="DN75" s="69">
        <v>9538.7999999999993</v>
      </c>
      <c r="DO75" s="69">
        <v>0</v>
      </c>
      <c r="DP75" s="69">
        <v>72821.45</v>
      </c>
      <c r="DQ75" s="69">
        <v>142959.01999999999</v>
      </c>
      <c r="DR75" s="69">
        <v>62664.35</v>
      </c>
      <c r="DS75" s="69">
        <v>0</v>
      </c>
      <c r="DT75" s="69">
        <v>78459.37</v>
      </c>
      <c r="DU75" s="69">
        <v>0</v>
      </c>
      <c r="DV75" s="69">
        <v>57116.49</v>
      </c>
      <c r="DW75" s="69">
        <v>0</v>
      </c>
      <c r="DX75" s="69">
        <v>0</v>
      </c>
      <c r="DY75" s="69">
        <v>0</v>
      </c>
      <c r="DZ75" s="69">
        <v>13668.57</v>
      </c>
      <c r="EA75" s="69">
        <v>145004.85000000003</v>
      </c>
      <c r="EB75" s="69">
        <v>1420.67</v>
      </c>
      <c r="EC75" s="69">
        <v>0</v>
      </c>
      <c r="ED75" s="69">
        <v>9734.2800000000007</v>
      </c>
      <c r="EE75" s="69">
        <v>19963.980000000003</v>
      </c>
      <c r="EF75" s="69">
        <v>8992.16</v>
      </c>
      <c r="EG75" s="69">
        <v>0</v>
      </c>
      <c r="EH75" s="69">
        <v>10174.44</v>
      </c>
      <c r="EI75" s="69">
        <v>0</v>
      </c>
      <c r="EJ75" s="69">
        <v>7705.34</v>
      </c>
      <c r="EK75" s="69">
        <v>0</v>
      </c>
      <c r="EL75" s="69">
        <v>0</v>
      </c>
      <c r="EM75" s="69">
        <v>0</v>
      </c>
      <c r="EN75" s="69">
        <v>1413.17</v>
      </c>
      <c r="EO75" s="69">
        <v>24591.599999999999</v>
      </c>
      <c r="EP75" s="69">
        <v>14506.98</v>
      </c>
      <c r="EQ75" s="69">
        <v>0</v>
      </c>
      <c r="ER75" s="69">
        <v>116702.69</v>
      </c>
      <c r="ES75" s="69">
        <v>21077.040000000001</v>
      </c>
      <c r="ET75" s="69">
        <v>3031.46</v>
      </c>
      <c r="EU75" s="69">
        <v>0</v>
      </c>
      <c r="EV75" s="69">
        <v>108799.11</v>
      </c>
      <c r="EW75" s="69">
        <v>20720.03</v>
      </c>
      <c r="EX75" s="69">
        <v>1570.58</v>
      </c>
      <c r="EY75" s="69">
        <v>0</v>
      </c>
      <c r="EZ75" s="69">
        <v>0</v>
      </c>
      <c r="FA75" s="69">
        <v>0</v>
      </c>
      <c r="FB75" s="69">
        <v>58021.919999999998</v>
      </c>
      <c r="FC75" s="69">
        <v>127409.24000000002</v>
      </c>
      <c r="FD75" s="69">
        <v>0</v>
      </c>
      <c r="FE75" s="69">
        <v>0</v>
      </c>
      <c r="FF75" s="69">
        <v>1640.01</v>
      </c>
      <c r="FG75" s="69">
        <v>2055.4499999999998</v>
      </c>
      <c r="FH75" s="69">
        <v>4301.6899999999996</v>
      </c>
      <c r="FI75" s="69">
        <v>0</v>
      </c>
      <c r="FJ75" s="69">
        <v>20795.09</v>
      </c>
      <c r="FK75" s="69">
        <v>2577.91</v>
      </c>
      <c r="FL75" s="69">
        <v>48281.34</v>
      </c>
      <c r="FM75" s="69">
        <v>133.21</v>
      </c>
      <c r="FN75" s="69">
        <v>0</v>
      </c>
      <c r="FO75" s="69">
        <v>0</v>
      </c>
      <c r="FP75" s="69">
        <v>9752.2100000000009</v>
      </c>
      <c r="FQ75" s="69">
        <v>0</v>
      </c>
      <c r="FR75" s="69">
        <v>0</v>
      </c>
      <c r="FS75" s="69">
        <v>0</v>
      </c>
      <c r="FT75" s="69">
        <v>1855.89</v>
      </c>
      <c r="FU75" s="69">
        <v>0</v>
      </c>
      <c r="FV75" s="69">
        <v>0</v>
      </c>
      <c r="FW75" s="69">
        <v>17375.59</v>
      </c>
      <c r="FX75" s="69">
        <v>9496.75</v>
      </c>
      <c r="FY75" s="69">
        <v>0</v>
      </c>
      <c r="FZ75" s="69">
        <v>11417</v>
      </c>
      <c r="GA75" s="69">
        <v>0</v>
      </c>
      <c r="GB75" s="69">
        <v>0</v>
      </c>
      <c r="GC75" s="69">
        <v>0</v>
      </c>
      <c r="GD75" s="69">
        <v>0</v>
      </c>
      <c r="GE75" s="69">
        <v>0</v>
      </c>
      <c r="GF75" s="69">
        <v>0</v>
      </c>
      <c r="GG75" s="69">
        <v>0</v>
      </c>
      <c r="GH75" s="69">
        <v>0</v>
      </c>
      <c r="GI75" s="69">
        <v>2274</v>
      </c>
      <c r="GJ75" s="69">
        <v>225</v>
      </c>
      <c r="GK75" s="69">
        <v>0</v>
      </c>
      <c r="GL75" s="69">
        <v>35105</v>
      </c>
      <c r="GM75" s="69">
        <v>1676.55</v>
      </c>
      <c r="GN75" s="69">
        <v>5994.74</v>
      </c>
      <c r="GO75" s="69">
        <v>0</v>
      </c>
      <c r="GP75" s="69">
        <v>0</v>
      </c>
      <c r="GQ75" s="69">
        <v>0</v>
      </c>
      <c r="GR75" s="69">
        <v>2220.56</v>
      </c>
    </row>
    <row r="76" spans="1:200" s="28" customFormat="1" ht="18" customHeight="1" x14ac:dyDescent="0.2">
      <c r="A76" s="64">
        <v>48003</v>
      </c>
      <c r="B76" s="65" t="s">
        <v>146</v>
      </c>
      <c r="C76" s="65" t="s">
        <v>522</v>
      </c>
      <c r="D76" s="66">
        <v>526.63043103749999</v>
      </c>
      <c r="E76" s="67" t="s">
        <v>147</v>
      </c>
      <c r="F76" s="68">
        <v>348</v>
      </c>
      <c r="G76" s="69">
        <v>2086316.24</v>
      </c>
      <c r="H76" s="69">
        <v>21445.8</v>
      </c>
      <c r="I76" s="69">
        <v>681526.84</v>
      </c>
      <c r="J76" s="69">
        <v>116799.82</v>
      </c>
      <c r="K76" s="69">
        <v>1696863.71</v>
      </c>
      <c r="L76" s="69">
        <v>0</v>
      </c>
      <c r="M76" s="69">
        <v>0</v>
      </c>
      <c r="N76" s="69">
        <v>268109.55</v>
      </c>
      <c r="O76" s="69">
        <v>341688.18</v>
      </c>
      <c r="P76" s="69">
        <v>0</v>
      </c>
      <c r="Q76" s="69">
        <v>0</v>
      </c>
      <c r="R76" s="69">
        <v>164628</v>
      </c>
      <c r="S76" s="70">
        <v>629223</v>
      </c>
      <c r="T76" s="70">
        <v>0</v>
      </c>
      <c r="U76" s="70">
        <v>0</v>
      </c>
      <c r="V76" s="70">
        <v>0</v>
      </c>
      <c r="W76" s="70">
        <v>58374</v>
      </c>
      <c r="X76" s="69">
        <v>1685174.85</v>
      </c>
      <c r="Y76" s="69">
        <v>0</v>
      </c>
      <c r="Z76" s="69">
        <v>0</v>
      </c>
      <c r="AA76" s="69">
        <v>202549.18</v>
      </c>
      <c r="AB76" s="69">
        <v>0</v>
      </c>
      <c r="AC76" s="69">
        <v>0</v>
      </c>
      <c r="AD76" s="69">
        <v>524149.21</v>
      </c>
      <c r="AE76" s="69">
        <v>15134.11</v>
      </c>
      <c r="AF76" s="69">
        <v>0</v>
      </c>
      <c r="AG76" s="69">
        <v>154251.31</v>
      </c>
      <c r="AH76" s="69">
        <v>449335.02</v>
      </c>
      <c r="AI76" s="69">
        <v>109384.37</v>
      </c>
      <c r="AJ76" s="69">
        <v>0</v>
      </c>
      <c r="AK76" s="69">
        <v>530049.79</v>
      </c>
      <c r="AL76" s="69">
        <v>206469.71</v>
      </c>
      <c r="AM76" s="69">
        <v>519</v>
      </c>
      <c r="AN76" s="69">
        <v>175.2</v>
      </c>
      <c r="AO76" s="69">
        <v>0</v>
      </c>
      <c r="AP76" s="69">
        <v>0</v>
      </c>
      <c r="AQ76" s="69">
        <v>233904.61</v>
      </c>
      <c r="AR76" s="69">
        <v>13842.97</v>
      </c>
      <c r="AS76" s="69">
        <v>8301.06</v>
      </c>
      <c r="AT76" s="69">
        <v>10177.6</v>
      </c>
      <c r="AU76" s="69">
        <v>0</v>
      </c>
      <c r="AV76" s="69">
        <v>121463.29</v>
      </c>
      <c r="AW76" s="69">
        <v>151905</v>
      </c>
      <c r="AX76" s="69">
        <v>0</v>
      </c>
      <c r="AY76" s="69">
        <v>0</v>
      </c>
      <c r="AZ76" s="69">
        <v>0</v>
      </c>
      <c r="BA76" s="69">
        <v>607050.21</v>
      </c>
      <c r="BB76" s="69">
        <v>9729.73</v>
      </c>
      <c r="BC76" s="69">
        <v>128205.14</v>
      </c>
      <c r="BD76" s="69">
        <v>25960.54</v>
      </c>
      <c r="BE76" s="69">
        <v>0</v>
      </c>
      <c r="BF76" s="69">
        <v>0</v>
      </c>
      <c r="BG76" s="69">
        <v>0</v>
      </c>
      <c r="BH76" s="69">
        <v>1837.92</v>
      </c>
      <c r="BI76" s="69">
        <v>0</v>
      </c>
      <c r="BJ76" s="69">
        <v>0</v>
      </c>
      <c r="BK76" s="69">
        <v>0</v>
      </c>
      <c r="BL76" s="69">
        <v>0</v>
      </c>
      <c r="BM76" s="69">
        <v>0</v>
      </c>
      <c r="BN76" s="69">
        <v>11977.486425167834</v>
      </c>
      <c r="BO76" s="69">
        <v>1337866.72</v>
      </c>
      <c r="BP76" s="69">
        <v>1848430.07</v>
      </c>
      <c r="BQ76" s="69">
        <v>1078367.1399999999</v>
      </c>
      <c r="BR76" s="69"/>
      <c r="BS76" s="69">
        <v>0</v>
      </c>
      <c r="BT76" s="69">
        <v>4318.7700000000004</v>
      </c>
      <c r="BU76" s="69">
        <v>0</v>
      </c>
      <c r="BV76" s="69">
        <v>248874.31</v>
      </c>
      <c r="BW76" s="69">
        <v>12991.42</v>
      </c>
      <c r="BX76" s="69">
        <v>0</v>
      </c>
      <c r="BY76" s="69">
        <v>0</v>
      </c>
      <c r="BZ76" s="69">
        <v>242236.25</v>
      </c>
      <c r="CA76" s="69">
        <v>10407.01</v>
      </c>
      <c r="CB76" s="71">
        <v>1.409</v>
      </c>
      <c r="CC76" s="71">
        <v>3.153</v>
      </c>
      <c r="CD76" s="71">
        <v>6.5250000000000004</v>
      </c>
      <c r="CE76" s="71">
        <v>0.45</v>
      </c>
      <c r="CF76" s="71">
        <v>2.395</v>
      </c>
      <c r="CG76" s="71">
        <v>0</v>
      </c>
      <c r="CH76" s="72"/>
      <c r="CI76" s="70">
        <v>542856036</v>
      </c>
      <c r="CJ76" s="70">
        <v>57138062</v>
      </c>
      <c r="CK76" s="70">
        <v>88800196</v>
      </c>
      <c r="CL76" s="68">
        <v>50</v>
      </c>
      <c r="CM76" s="68">
        <v>348</v>
      </c>
      <c r="CN76" s="68">
        <v>14</v>
      </c>
      <c r="CO76" s="66">
        <v>348</v>
      </c>
      <c r="CP76" s="73">
        <v>6.0975609756097563E-3</v>
      </c>
      <c r="CQ76" s="74">
        <v>0.1206896551724138</v>
      </c>
      <c r="CR76" s="75">
        <f>CL76/CM76</f>
        <v>0.14367816091954022</v>
      </c>
      <c r="CS76" s="76">
        <f>CM76/(DE76+DF76)</f>
        <v>12.167832167832163</v>
      </c>
      <c r="CT76" s="74">
        <f>(CW76+CX76)/(CZ76+DA76)</f>
        <v>0.94868392658217549</v>
      </c>
      <c r="CU76" s="77">
        <v>17</v>
      </c>
      <c r="CV76" s="78">
        <v>0</v>
      </c>
      <c r="CW76" s="78">
        <v>229.82599999999999</v>
      </c>
      <c r="CX76" s="78">
        <v>95.490999999999985</v>
      </c>
      <c r="CY76" s="78">
        <v>0</v>
      </c>
      <c r="CZ76" s="78">
        <v>241.41699999999992</v>
      </c>
      <c r="DA76" s="78">
        <v>101.49699999999999</v>
      </c>
      <c r="DB76" s="79">
        <v>45430.104965034952</v>
      </c>
      <c r="DC76" s="80">
        <v>13.033333333333333</v>
      </c>
      <c r="DD76" s="81">
        <v>0.16666666666666666</v>
      </c>
      <c r="DE76" s="82">
        <v>28.600000000000012</v>
      </c>
      <c r="DF76" s="82">
        <v>0</v>
      </c>
      <c r="DG76" s="83">
        <v>24.1</v>
      </c>
      <c r="DH76" s="83">
        <v>24.9</v>
      </c>
      <c r="DI76" s="83">
        <v>24.3</v>
      </c>
      <c r="DJ76" s="83">
        <v>24.9</v>
      </c>
      <c r="DK76" s="83">
        <v>24.7</v>
      </c>
      <c r="DL76" s="84">
        <v>10</v>
      </c>
      <c r="DM76" s="69">
        <v>1648931.25</v>
      </c>
      <c r="DN76" s="69">
        <v>11627.96</v>
      </c>
      <c r="DO76" s="69">
        <v>0</v>
      </c>
      <c r="DP76" s="69">
        <v>175246.69999999998</v>
      </c>
      <c r="DQ76" s="69">
        <v>314090.64</v>
      </c>
      <c r="DR76" s="69">
        <v>83065.47</v>
      </c>
      <c r="DS76" s="69">
        <v>0</v>
      </c>
      <c r="DT76" s="69">
        <v>176745.39</v>
      </c>
      <c r="DU76" s="69">
        <v>94730.94</v>
      </c>
      <c r="DV76" s="69">
        <v>91810.54</v>
      </c>
      <c r="DW76" s="69">
        <v>7350.9</v>
      </c>
      <c r="DX76" s="69">
        <v>0</v>
      </c>
      <c r="DY76" s="69">
        <v>0</v>
      </c>
      <c r="DZ76" s="69">
        <v>148593.93</v>
      </c>
      <c r="EA76" s="69">
        <v>453708.37</v>
      </c>
      <c r="EB76" s="69">
        <v>3384.75</v>
      </c>
      <c r="EC76" s="69">
        <v>0</v>
      </c>
      <c r="ED76" s="69">
        <v>46628.53</v>
      </c>
      <c r="EE76" s="69">
        <v>95415.260000000009</v>
      </c>
      <c r="EF76" s="69">
        <v>23451.73</v>
      </c>
      <c r="EG76" s="69">
        <v>0</v>
      </c>
      <c r="EH76" s="69">
        <v>56015.02</v>
      </c>
      <c r="EI76" s="69">
        <v>23806.41</v>
      </c>
      <c r="EJ76" s="69">
        <v>18544.490000000002</v>
      </c>
      <c r="EK76" s="69">
        <v>677.99</v>
      </c>
      <c r="EL76" s="69">
        <v>0</v>
      </c>
      <c r="EM76" s="69">
        <v>0</v>
      </c>
      <c r="EN76" s="69">
        <v>24052.639999999999</v>
      </c>
      <c r="EO76" s="69">
        <v>13186.220000000001</v>
      </c>
      <c r="EP76" s="69">
        <v>0</v>
      </c>
      <c r="EQ76" s="69">
        <v>0</v>
      </c>
      <c r="ER76" s="69">
        <v>58152.44000000001</v>
      </c>
      <c r="ES76" s="69">
        <v>49232.06</v>
      </c>
      <c r="ET76" s="69">
        <v>1336.02</v>
      </c>
      <c r="EU76" s="69">
        <v>0</v>
      </c>
      <c r="EV76" s="69">
        <v>233164.23</v>
      </c>
      <c r="EW76" s="69">
        <v>32507.86</v>
      </c>
      <c r="EX76" s="69">
        <v>4708.66</v>
      </c>
      <c r="EY76" s="69">
        <v>175.2</v>
      </c>
      <c r="EZ76" s="69">
        <v>0</v>
      </c>
      <c r="FA76" s="69">
        <v>0</v>
      </c>
      <c r="FB76" s="69">
        <v>34314.51</v>
      </c>
      <c r="FC76" s="69">
        <v>287384.62</v>
      </c>
      <c r="FD76" s="69">
        <v>121.4</v>
      </c>
      <c r="FE76" s="69">
        <v>0</v>
      </c>
      <c r="FF76" s="69">
        <v>10134.73</v>
      </c>
      <c r="FG76" s="69">
        <v>9547.84</v>
      </c>
      <c r="FH76" s="69">
        <v>11108.75</v>
      </c>
      <c r="FI76" s="69">
        <v>0</v>
      </c>
      <c r="FJ76" s="69">
        <v>84221.36</v>
      </c>
      <c r="FK76" s="69">
        <v>47265.42</v>
      </c>
      <c r="FL76" s="69">
        <v>123306.96</v>
      </c>
      <c r="FM76" s="69">
        <v>2378.12</v>
      </c>
      <c r="FN76" s="69">
        <v>0</v>
      </c>
      <c r="FO76" s="69">
        <v>0</v>
      </c>
      <c r="FP76" s="69">
        <v>23006.400000000001</v>
      </c>
      <c r="FQ76" s="69">
        <v>6314</v>
      </c>
      <c r="FR76" s="69">
        <v>0</v>
      </c>
      <c r="FS76" s="69">
        <v>0</v>
      </c>
      <c r="FT76" s="69">
        <v>5908.02</v>
      </c>
      <c r="FU76" s="69">
        <v>0</v>
      </c>
      <c r="FV76" s="69">
        <v>0</v>
      </c>
      <c r="FW76" s="69">
        <v>0</v>
      </c>
      <c r="FX76" s="69">
        <v>59810.080000000002</v>
      </c>
      <c r="FY76" s="69">
        <v>151905</v>
      </c>
      <c r="FZ76" s="69">
        <v>0</v>
      </c>
      <c r="GA76" s="69">
        <v>0</v>
      </c>
      <c r="GB76" s="69">
        <v>0</v>
      </c>
      <c r="GC76" s="69">
        <v>0</v>
      </c>
      <c r="GD76" s="69">
        <v>0</v>
      </c>
      <c r="GE76" s="69">
        <v>2348.7799999999997</v>
      </c>
      <c r="GF76" s="69">
        <v>0</v>
      </c>
      <c r="GG76" s="69">
        <v>0</v>
      </c>
      <c r="GH76" s="69">
        <v>229</v>
      </c>
      <c r="GI76" s="69">
        <v>15310.82</v>
      </c>
      <c r="GJ76" s="69">
        <v>600</v>
      </c>
      <c r="GK76" s="69">
        <v>0</v>
      </c>
      <c r="GL76" s="69">
        <v>41557</v>
      </c>
      <c r="GM76" s="69">
        <v>9997</v>
      </c>
      <c r="GN76" s="69">
        <v>4384.6000000000004</v>
      </c>
      <c r="GO76" s="69">
        <v>0</v>
      </c>
      <c r="GP76" s="69">
        <v>0</v>
      </c>
      <c r="GQ76" s="69">
        <v>607050.21</v>
      </c>
      <c r="GR76" s="69">
        <v>13666.86</v>
      </c>
    </row>
    <row r="77" spans="1:200" s="28" customFormat="1" ht="18" customHeight="1" x14ac:dyDescent="0.2">
      <c r="A77" s="64">
        <v>2002</v>
      </c>
      <c r="B77" s="65" t="s">
        <v>3</v>
      </c>
      <c r="C77" s="65" t="s">
        <v>530</v>
      </c>
      <c r="D77" s="66">
        <v>434.26571668281247</v>
      </c>
      <c r="E77" s="67" t="s">
        <v>4</v>
      </c>
      <c r="F77" s="68">
        <v>2862</v>
      </c>
      <c r="G77" s="69">
        <v>5701398.5300000003</v>
      </c>
      <c r="H77" s="69">
        <v>222218.39</v>
      </c>
      <c r="I77" s="69">
        <v>14202297.26</v>
      </c>
      <c r="J77" s="69">
        <v>2435834.63</v>
      </c>
      <c r="K77" s="69">
        <v>3941404</v>
      </c>
      <c r="L77" s="69">
        <v>0</v>
      </c>
      <c r="M77" s="69">
        <v>255955.16</v>
      </c>
      <c r="N77" s="69">
        <v>3189543.23</v>
      </c>
      <c r="O77" s="69">
        <v>2386360.7799999998</v>
      </c>
      <c r="P77" s="69">
        <v>0</v>
      </c>
      <c r="Q77" s="69">
        <v>2319123</v>
      </c>
      <c r="R77" s="69">
        <v>792428.07</v>
      </c>
      <c r="S77" s="70">
        <v>13722282</v>
      </c>
      <c r="T77" s="70">
        <v>0</v>
      </c>
      <c r="U77" s="70">
        <v>2319123</v>
      </c>
      <c r="V77" s="70">
        <v>0</v>
      </c>
      <c r="W77" s="70">
        <v>68161</v>
      </c>
      <c r="X77" s="69">
        <v>12990865.529999999</v>
      </c>
      <c r="Y77" s="69">
        <v>7749.99</v>
      </c>
      <c r="Z77" s="69">
        <v>0</v>
      </c>
      <c r="AA77" s="69">
        <v>782406.17</v>
      </c>
      <c r="AB77" s="69">
        <v>0</v>
      </c>
      <c r="AC77" s="69">
        <v>0</v>
      </c>
      <c r="AD77" s="69">
        <v>3485801.8600000003</v>
      </c>
      <c r="AE77" s="69">
        <v>197257.42</v>
      </c>
      <c r="AF77" s="69">
        <v>0</v>
      </c>
      <c r="AG77" s="69">
        <v>2082123.31</v>
      </c>
      <c r="AH77" s="69">
        <v>1923469.4</v>
      </c>
      <c r="AI77" s="69">
        <v>451499.01</v>
      </c>
      <c r="AJ77" s="69">
        <v>0</v>
      </c>
      <c r="AK77" s="69">
        <v>3057205.45</v>
      </c>
      <c r="AL77" s="69">
        <v>1075155.1399999999</v>
      </c>
      <c r="AM77" s="69">
        <v>105241.98</v>
      </c>
      <c r="AN77" s="69">
        <v>229247.09000000003</v>
      </c>
      <c r="AO77" s="69">
        <v>105375.58</v>
      </c>
      <c r="AP77" s="69">
        <v>0</v>
      </c>
      <c r="AQ77" s="69">
        <v>1066558.3900000001</v>
      </c>
      <c r="AR77" s="69">
        <v>179592.68</v>
      </c>
      <c r="AS77" s="69">
        <v>45509.03</v>
      </c>
      <c r="AT77" s="69">
        <v>5774.5</v>
      </c>
      <c r="AU77" s="69">
        <v>2478443.5699999998</v>
      </c>
      <c r="AV77" s="69">
        <v>1779369.87</v>
      </c>
      <c r="AW77" s="69">
        <v>923297.96</v>
      </c>
      <c r="AX77" s="69">
        <v>49991.740000000005</v>
      </c>
      <c r="AY77" s="69">
        <v>0</v>
      </c>
      <c r="AZ77" s="69">
        <v>0</v>
      </c>
      <c r="BA77" s="69">
        <v>1547350.01</v>
      </c>
      <c r="BB77" s="69">
        <v>30344.61</v>
      </c>
      <c r="BC77" s="69">
        <v>1182913.8799999999</v>
      </c>
      <c r="BD77" s="69">
        <v>185701.91</v>
      </c>
      <c r="BE77" s="69">
        <v>0</v>
      </c>
      <c r="BF77" s="69">
        <v>0</v>
      </c>
      <c r="BG77" s="69">
        <v>0</v>
      </c>
      <c r="BH77" s="69">
        <v>98836.95</v>
      </c>
      <c r="BI77" s="69">
        <v>0</v>
      </c>
      <c r="BJ77" s="69">
        <v>0</v>
      </c>
      <c r="BK77" s="69">
        <v>0</v>
      </c>
      <c r="BL77" s="69">
        <v>0</v>
      </c>
      <c r="BM77" s="69">
        <v>0</v>
      </c>
      <c r="BN77" s="69">
        <v>10007.156452217359</v>
      </c>
      <c r="BO77" s="69">
        <v>4406463.0199999996</v>
      </c>
      <c r="BP77" s="69">
        <v>3603533.95</v>
      </c>
      <c r="BQ77" s="69">
        <v>1320438.42</v>
      </c>
      <c r="BR77" s="69"/>
      <c r="BS77" s="69">
        <v>0</v>
      </c>
      <c r="BT77" s="69">
        <v>1653693.68</v>
      </c>
      <c r="BU77" s="69">
        <v>0</v>
      </c>
      <c r="BV77" s="69">
        <v>2528635.4</v>
      </c>
      <c r="BW77" s="69">
        <v>176464.41</v>
      </c>
      <c r="BX77" s="69">
        <v>1822008.79</v>
      </c>
      <c r="BY77" s="69">
        <v>0</v>
      </c>
      <c r="BZ77" s="69">
        <v>2191957.14</v>
      </c>
      <c r="CA77" s="69">
        <v>153543.84</v>
      </c>
      <c r="CB77" s="71">
        <v>1.409</v>
      </c>
      <c r="CC77" s="71">
        <v>3.153</v>
      </c>
      <c r="CD77" s="71">
        <v>6.5250000000000004</v>
      </c>
      <c r="CE77" s="71">
        <v>1.67</v>
      </c>
      <c r="CF77" s="71">
        <v>2.8730000000000002</v>
      </c>
      <c r="CG77" s="71">
        <v>1.054</v>
      </c>
      <c r="CH77" s="72"/>
      <c r="CI77" s="70">
        <v>471081938</v>
      </c>
      <c r="CJ77" s="70">
        <v>522239509</v>
      </c>
      <c r="CK77" s="70">
        <v>366923902</v>
      </c>
      <c r="CL77" s="68">
        <v>528</v>
      </c>
      <c r="CM77" s="68">
        <v>2862</v>
      </c>
      <c r="CN77" s="68">
        <v>62</v>
      </c>
      <c r="CO77" s="66">
        <v>2867.85</v>
      </c>
      <c r="CP77" s="73">
        <v>4.0192926045016078E-2</v>
      </c>
      <c r="CQ77" s="74">
        <v>0.43675751222921033</v>
      </c>
      <c r="CR77" s="75">
        <f>CL77/CM77</f>
        <v>0.18448637316561844</v>
      </c>
      <c r="CS77" s="76">
        <f>CM77/(DE77+DF77)</f>
        <v>16.416198233337148</v>
      </c>
      <c r="CT77" s="74">
        <f>(CW77+CX77)/(CZ77+DA77)</f>
        <v>0.90227847397122318</v>
      </c>
      <c r="CU77" s="77">
        <v>124</v>
      </c>
      <c r="CV77" s="78">
        <v>0</v>
      </c>
      <c r="CW77" s="78">
        <v>1864.2740000000003</v>
      </c>
      <c r="CX77" s="78">
        <v>666.05500000000006</v>
      </c>
      <c r="CY77" s="78">
        <v>0</v>
      </c>
      <c r="CZ77" s="78">
        <v>2022.437000000004</v>
      </c>
      <c r="DA77" s="78">
        <v>781.94</v>
      </c>
      <c r="DB77" s="79">
        <v>52575.043019387347</v>
      </c>
      <c r="DC77" s="80">
        <v>12.801136363636363</v>
      </c>
      <c r="DD77" s="81">
        <v>0.35227272727272729</v>
      </c>
      <c r="DE77" s="82">
        <v>174.34000000000009</v>
      </c>
      <c r="DF77" s="82">
        <v>0</v>
      </c>
      <c r="DG77" s="83">
        <v>20.2</v>
      </c>
      <c r="DH77" s="83">
        <v>21</v>
      </c>
      <c r="DI77" s="83">
        <v>21.6</v>
      </c>
      <c r="DJ77" s="83">
        <v>20.8</v>
      </c>
      <c r="DK77" s="83">
        <v>21.1</v>
      </c>
      <c r="DL77" s="84">
        <v>43</v>
      </c>
      <c r="DM77" s="69">
        <v>12181966.679999998</v>
      </c>
      <c r="DN77" s="69">
        <v>125408.88</v>
      </c>
      <c r="DO77" s="69">
        <v>0</v>
      </c>
      <c r="DP77" s="69">
        <v>2118605.75</v>
      </c>
      <c r="DQ77" s="69">
        <v>1351565.44</v>
      </c>
      <c r="DR77" s="69">
        <v>336215.41</v>
      </c>
      <c r="DS77" s="69">
        <v>0</v>
      </c>
      <c r="DT77" s="69">
        <v>1087355.19</v>
      </c>
      <c r="DU77" s="69">
        <v>823873.66</v>
      </c>
      <c r="DV77" s="69">
        <v>896242.39</v>
      </c>
      <c r="DW77" s="69">
        <v>223705.01</v>
      </c>
      <c r="DX77" s="69">
        <v>89961.2</v>
      </c>
      <c r="DY77" s="69">
        <v>0</v>
      </c>
      <c r="DZ77" s="69">
        <v>555434.66</v>
      </c>
      <c r="EA77" s="69">
        <v>3472002.74</v>
      </c>
      <c r="EB77" s="69">
        <v>26463.32</v>
      </c>
      <c r="EC77" s="69">
        <v>0</v>
      </c>
      <c r="ED77" s="69">
        <v>641252.6</v>
      </c>
      <c r="EE77" s="69">
        <v>382299.1</v>
      </c>
      <c r="EF77" s="69">
        <v>86828.89</v>
      </c>
      <c r="EG77" s="69">
        <v>0</v>
      </c>
      <c r="EH77" s="69">
        <v>353051.48</v>
      </c>
      <c r="EI77" s="69">
        <v>166740.85999999999</v>
      </c>
      <c r="EJ77" s="69">
        <v>291285.62</v>
      </c>
      <c r="EK77" s="69">
        <v>36304.28</v>
      </c>
      <c r="EL77" s="69">
        <v>15414.38</v>
      </c>
      <c r="EM77" s="69">
        <v>0</v>
      </c>
      <c r="EN77" s="69">
        <v>74017.010000000009</v>
      </c>
      <c r="EO77" s="69">
        <v>241657.66999999995</v>
      </c>
      <c r="EP77" s="69">
        <v>48586.46</v>
      </c>
      <c r="EQ77" s="69">
        <v>0</v>
      </c>
      <c r="ER77" s="69">
        <v>424589.51</v>
      </c>
      <c r="ES77" s="69">
        <v>161297.73000000001</v>
      </c>
      <c r="ET77" s="69">
        <v>20467.18</v>
      </c>
      <c r="EU77" s="69">
        <v>3444.58</v>
      </c>
      <c r="EV77" s="69">
        <v>1949031.13</v>
      </c>
      <c r="EW77" s="69">
        <v>15719.78</v>
      </c>
      <c r="EX77" s="69">
        <v>39742.99</v>
      </c>
      <c r="EY77" s="69">
        <v>4000.79</v>
      </c>
      <c r="EZ77" s="69">
        <v>0</v>
      </c>
      <c r="FA77" s="69">
        <v>0</v>
      </c>
      <c r="FB77" s="69">
        <v>239214.43</v>
      </c>
      <c r="FC77" s="69">
        <v>1030070.0899999999</v>
      </c>
      <c r="FD77" s="69">
        <v>2790.23</v>
      </c>
      <c r="FE77" s="69">
        <v>0</v>
      </c>
      <c r="FF77" s="69">
        <v>189668.08000000002</v>
      </c>
      <c r="FG77" s="69">
        <v>91148.44</v>
      </c>
      <c r="FH77" s="69">
        <v>12900.03</v>
      </c>
      <c r="FI77" s="69">
        <v>0</v>
      </c>
      <c r="FJ77" s="69">
        <v>329428.3</v>
      </c>
      <c r="FK77" s="69">
        <v>145489.51</v>
      </c>
      <c r="FL77" s="69">
        <v>1143038.71</v>
      </c>
      <c r="FM77" s="69">
        <v>15163.17</v>
      </c>
      <c r="FN77" s="69">
        <v>0</v>
      </c>
      <c r="FO77" s="69">
        <v>0</v>
      </c>
      <c r="FP77" s="69">
        <v>207144.91</v>
      </c>
      <c r="FQ77" s="69">
        <v>333376.37999999995</v>
      </c>
      <c r="FR77" s="69">
        <v>1758.52</v>
      </c>
      <c r="FS77" s="69">
        <v>0</v>
      </c>
      <c r="FT77" s="69">
        <v>69786.929999999993</v>
      </c>
      <c r="FU77" s="69">
        <v>26008.400000000001</v>
      </c>
      <c r="FV77" s="69">
        <v>0</v>
      </c>
      <c r="FW77" s="69">
        <v>2478150.86</v>
      </c>
      <c r="FX77" s="69">
        <v>907338.22</v>
      </c>
      <c r="FY77" s="69">
        <v>907505.96</v>
      </c>
      <c r="FZ77" s="69">
        <v>41760.660000000003</v>
      </c>
      <c r="GA77" s="69">
        <v>0</v>
      </c>
      <c r="GB77" s="69">
        <v>0</v>
      </c>
      <c r="GC77" s="69">
        <v>0</v>
      </c>
      <c r="GD77" s="69">
        <v>12237.99</v>
      </c>
      <c r="GE77" s="69">
        <v>0</v>
      </c>
      <c r="GF77" s="69">
        <v>0</v>
      </c>
      <c r="GG77" s="69">
        <v>0</v>
      </c>
      <c r="GH77" s="69">
        <v>727</v>
      </c>
      <c r="GI77" s="69">
        <v>142361.23000000001</v>
      </c>
      <c r="GJ77" s="69">
        <v>862</v>
      </c>
      <c r="GK77" s="69">
        <v>0</v>
      </c>
      <c r="GL77" s="69">
        <v>210371</v>
      </c>
      <c r="GM77" s="69">
        <v>37960.28</v>
      </c>
      <c r="GN77" s="69">
        <v>38738.17</v>
      </c>
      <c r="GO77" s="69">
        <v>0</v>
      </c>
      <c r="GP77" s="69">
        <v>0</v>
      </c>
      <c r="GQ77" s="69">
        <v>3369358.8</v>
      </c>
      <c r="GR77" s="69">
        <v>8854</v>
      </c>
    </row>
    <row r="78" spans="1:200" s="28" customFormat="1" ht="18" customHeight="1" x14ac:dyDescent="0.2">
      <c r="A78" s="64">
        <v>22006</v>
      </c>
      <c r="B78" s="65" t="s">
        <v>70</v>
      </c>
      <c r="C78" s="65" t="s">
        <v>432</v>
      </c>
      <c r="D78" s="66">
        <v>535.66202147343745</v>
      </c>
      <c r="E78" s="67" t="s">
        <v>68</v>
      </c>
      <c r="F78" s="68">
        <v>418</v>
      </c>
      <c r="G78" s="69">
        <v>2270156.11</v>
      </c>
      <c r="H78" s="69">
        <v>24535.42</v>
      </c>
      <c r="I78" s="69">
        <v>796604.61</v>
      </c>
      <c r="J78" s="69">
        <v>230454.58</v>
      </c>
      <c r="K78" s="69">
        <v>1607169.48</v>
      </c>
      <c r="L78" s="69">
        <v>739.02</v>
      </c>
      <c r="M78" s="69">
        <v>0</v>
      </c>
      <c r="N78" s="69">
        <v>150565</v>
      </c>
      <c r="O78" s="69">
        <v>554165.42000000004</v>
      </c>
      <c r="P78" s="69">
        <v>269.20999999999998</v>
      </c>
      <c r="Q78" s="69">
        <v>0</v>
      </c>
      <c r="R78" s="69">
        <v>109277</v>
      </c>
      <c r="S78" s="70">
        <v>735569</v>
      </c>
      <c r="T78" s="70">
        <v>0</v>
      </c>
      <c r="U78" s="70">
        <v>0</v>
      </c>
      <c r="V78" s="70">
        <v>0</v>
      </c>
      <c r="W78" s="70">
        <v>60854</v>
      </c>
      <c r="X78" s="69">
        <v>2165649.86</v>
      </c>
      <c r="Y78" s="69">
        <v>52802.48</v>
      </c>
      <c r="Z78" s="69">
        <v>0</v>
      </c>
      <c r="AA78" s="69">
        <v>377705.01</v>
      </c>
      <c r="AB78" s="69">
        <v>0</v>
      </c>
      <c r="AC78" s="69">
        <v>0</v>
      </c>
      <c r="AD78" s="69">
        <v>480415.7</v>
      </c>
      <c r="AE78" s="69">
        <v>9025.7000000000007</v>
      </c>
      <c r="AF78" s="69">
        <v>0</v>
      </c>
      <c r="AG78" s="69">
        <v>126796.69</v>
      </c>
      <c r="AH78" s="69">
        <v>418412.92000000004</v>
      </c>
      <c r="AI78" s="69">
        <v>35084.230000000003</v>
      </c>
      <c r="AJ78" s="69">
        <v>0</v>
      </c>
      <c r="AK78" s="69">
        <v>507608.25</v>
      </c>
      <c r="AL78" s="69">
        <v>228130.91</v>
      </c>
      <c r="AM78" s="69">
        <v>0</v>
      </c>
      <c r="AN78" s="69">
        <v>0</v>
      </c>
      <c r="AO78" s="69">
        <v>28778.55</v>
      </c>
      <c r="AP78" s="69">
        <v>0</v>
      </c>
      <c r="AQ78" s="69">
        <v>248181.58000000002</v>
      </c>
      <c r="AR78" s="69">
        <v>4599.6000000000004</v>
      </c>
      <c r="AS78" s="69">
        <v>7778.4</v>
      </c>
      <c r="AT78" s="69">
        <v>5550</v>
      </c>
      <c r="AU78" s="69">
        <v>153709.87</v>
      </c>
      <c r="AV78" s="69">
        <v>33574.160000000003</v>
      </c>
      <c r="AW78" s="69">
        <v>30000</v>
      </c>
      <c r="AX78" s="69">
        <v>0</v>
      </c>
      <c r="AY78" s="69">
        <v>0</v>
      </c>
      <c r="AZ78" s="69">
        <v>0</v>
      </c>
      <c r="BA78" s="69">
        <v>584805.32999999996</v>
      </c>
      <c r="BB78" s="69">
        <v>10481.290000000001</v>
      </c>
      <c r="BC78" s="69">
        <v>166428.01</v>
      </c>
      <c r="BD78" s="69">
        <v>58280.19</v>
      </c>
      <c r="BE78" s="69">
        <v>0</v>
      </c>
      <c r="BF78" s="69">
        <v>0</v>
      </c>
      <c r="BG78" s="69">
        <v>0</v>
      </c>
      <c r="BH78" s="69">
        <v>13.44</v>
      </c>
      <c r="BI78" s="69">
        <v>0</v>
      </c>
      <c r="BJ78" s="69">
        <v>0</v>
      </c>
      <c r="BK78" s="69">
        <v>0</v>
      </c>
      <c r="BL78" s="69">
        <v>0</v>
      </c>
      <c r="BM78" s="69">
        <v>0</v>
      </c>
      <c r="BN78" s="69">
        <v>10785.226553916045</v>
      </c>
      <c r="BO78" s="69">
        <v>1372384.53</v>
      </c>
      <c r="BP78" s="69">
        <v>3235206.52</v>
      </c>
      <c r="BQ78" s="69">
        <v>227821.31</v>
      </c>
      <c r="BR78" s="69"/>
      <c r="BS78" s="69">
        <v>0</v>
      </c>
      <c r="BT78" s="69">
        <v>0</v>
      </c>
      <c r="BU78" s="69">
        <v>0</v>
      </c>
      <c r="BV78" s="69">
        <v>255345.15</v>
      </c>
      <c r="BW78" s="69">
        <v>4370</v>
      </c>
      <c r="BX78" s="69">
        <v>0</v>
      </c>
      <c r="BY78" s="69">
        <v>0</v>
      </c>
      <c r="BZ78" s="69">
        <v>209759.85</v>
      </c>
      <c r="CA78" s="69">
        <v>4345.67</v>
      </c>
      <c r="CB78" s="71">
        <v>1.409</v>
      </c>
      <c r="CC78" s="71">
        <v>3.153</v>
      </c>
      <c r="CD78" s="71">
        <v>6.5250000000000004</v>
      </c>
      <c r="CE78" s="71">
        <v>0.80400000000000005</v>
      </c>
      <c r="CF78" s="71">
        <v>2.2069999999999999</v>
      </c>
      <c r="CG78" s="71">
        <v>0</v>
      </c>
      <c r="CH78" s="72"/>
      <c r="CI78" s="70">
        <v>463312386</v>
      </c>
      <c r="CJ78" s="70">
        <v>115527428</v>
      </c>
      <c r="CK78" s="70">
        <v>128399632</v>
      </c>
      <c r="CL78" s="68">
        <v>65</v>
      </c>
      <c r="CM78" s="68">
        <v>449</v>
      </c>
      <c r="CN78" s="68">
        <v>47</v>
      </c>
      <c r="CO78" s="66">
        <v>418</v>
      </c>
      <c r="CP78" s="73">
        <v>0</v>
      </c>
      <c r="CQ78" s="74">
        <v>0.21770334928229665</v>
      </c>
      <c r="CR78" s="75">
        <f>CL78/CM78</f>
        <v>0.1447661469933185</v>
      </c>
      <c r="CS78" s="76">
        <f>CM78/(DE78+DF78)</f>
        <v>12.138415788050825</v>
      </c>
      <c r="CT78" s="74">
        <f>(CW78+CX78)/(CZ78+DA78)</f>
        <v>0.92912727108056126</v>
      </c>
      <c r="CU78" s="77">
        <v>23</v>
      </c>
      <c r="CV78" s="78">
        <v>29.654448665959723</v>
      </c>
      <c r="CW78" s="78">
        <v>295.702</v>
      </c>
      <c r="CX78" s="78">
        <v>94.131</v>
      </c>
      <c r="CY78" s="78">
        <v>31.077841662980976</v>
      </c>
      <c r="CZ78" s="78">
        <v>316.517</v>
      </c>
      <c r="DA78" s="78">
        <v>103.05199999999999</v>
      </c>
      <c r="DB78" s="79">
        <v>46097.26953230604</v>
      </c>
      <c r="DC78" s="80">
        <v>15.263157894736842</v>
      </c>
      <c r="DD78" s="81">
        <v>0.18421052631578946</v>
      </c>
      <c r="DE78" s="82">
        <v>36.99</v>
      </c>
      <c r="DF78" s="82">
        <v>0</v>
      </c>
      <c r="DG78" s="83">
        <v>18.5</v>
      </c>
      <c r="DH78" s="83">
        <v>21.7</v>
      </c>
      <c r="DI78" s="83">
        <v>19.600000000000001</v>
      </c>
      <c r="DJ78" s="83">
        <v>20.3</v>
      </c>
      <c r="DK78" s="83">
        <v>20.2</v>
      </c>
      <c r="DL78" s="84">
        <v>16</v>
      </c>
      <c r="DM78" s="69">
        <v>1934460.6400000001</v>
      </c>
      <c r="DN78" s="69">
        <v>40366.519999999997</v>
      </c>
      <c r="DO78" s="69">
        <v>0</v>
      </c>
      <c r="DP78" s="69">
        <v>114961.64</v>
      </c>
      <c r="DQ78" s="69">
        <v>328328.56</v>
      </c>
      <c r="DR78" s="69">
        <v>30515.08</v>
      </c>
      <c r="DS78" s="69">
        <v>0</v>
      </c>
      <c r="DT78" s="69">
        <v>152349.60999999999</v>
      </c>
      <c r="DU78" s="69">
        <v>0</v>
      </c>
      <c r="DV78" s="69">
        <v>86894.33</v>
      </c>
      <c r="DW78" s="69">
        <v>3800</v>
      </c>
      <c r="DX78" s="69">
        <v>26733.439999999999</v>
      </c>
      <c r="DY78" s="69">
        <v>0</v>
      </c>
      <c r="DZ78" s="69">
        <v>120151.19</v>
      </c>
      <c r="EA78" s="69">
        <v>580482.94999999995</v>
      </c>
      <c r="EB78" s="69">
        <v>12435.96</v>
      </c>
      <c r="EC78" s="69">
        <v>0</v>
      </c>
      <c r="ED78" s="69">
        <v>33191.57</v>
      </c>
      <c r="EE78" s="69">
        <v>111840.94</v>
      </c>
      <c r="EF78" s="69">
        <v>2328.12</v>
      </c>
      <c r="EG78" s="69">
        <v>0</v>
      </c>
      <c r="EH78" s="69">
        <v>46147.54</v>
      </c>
      <c r="EI78" s="69">
        <v>0</v>
      </c>
      <c r="EJ78" s="69">
        <v>19392.02</v>
      </c>
      <c r="EK78" s="69">
        <v>545.66999999999996</v>
      </c>
      <c r="EL78" s="69">
        <v>2045.11</v>
      </c>
      <c r="EM78" s="69">
        <v>0</v>
      </c>
      <c r="EN78" s="69">
        <v>16375.169999999998</v>
      </c>
      <c r="EO78" s="69">
        <v>30648.880000000001</v>
      </c>
      <c r="EP78" s="69">
        <v>9025.7000000000007</v>
      </c>
      <c r="EQ78" s="69">
        <v>0</v>
      </c>
      <c r="ER78" s="69">
        <v>142560.78</v>
      </c>
      <c r="ES78" s="69">
        <v>30630.95</v>
      </c>
      <c r="ET78" s="69">
        <v>6764.66</v>
      </c>
      <c r="EU78" s="69">
        <v>0</v>
      </c>
      <c r="EV78" s="69">
        <v>223678.24</v>
      </c>
      <c r="EW78" s="69">
        <v>212306.34</v>
      </c>
      <c r="EX78" s="69">
        <v>698.6</v>
      </c>
      <c r="EY78" s="69">
        <v>0</v>
      </c>
      <c r="EZ78" s="69">
        <v>0</v>
      </c>
      <c r="FA78" s="69">
        <v>0</v>
      </c>
      <c r="FB78" s="69">
        <v>81777.429999999993</v>
      </c>
      <c r="FC78" s="69">
        <v>309196.56</v>
      </c>
      <c r="FD78" s="69">
        <v>0</v>
      </c>
      <c r="FE78" s="69">
        <v>0</v>
      </c>
      <c r="FF78" s="69">
        <v>2365.71</v>
      </c>
      <c r="FG78" s="69">
        <v>10565.57</v>
      </c>
      <c r="FH78" s="69">
        <v>634.85</v>
      </c>
      <c r="FI78" s="69">
        <v>0</v>
      </c>
      <c r="FJ78" s="69">
        <v>46992.86</v>
      </c>
      <c r="FK78" s="69">
        <v>45838.01</v>
      </c>
      <c r="FL78" s="69">
        <v>87459.9</v>
      </c>
      <c r="FM78" s="69">
        <v>0</v>
      </c>
      <c r="FN78" s="69">
        <v>0</v>
      </c>
      <c r="FO78" s="69">
        <v>0</v>
      </c>
      <c r="FP78" s="69">
        <v>29482.019999999997</v>
      </c>
      <c r="FQ78" s="69">
        <v>155990.56</v>
      </c>
      <c r="FR78" s="69">
        <v>0</v>
      </c>
      <c r="FS78" s="69">
        <v>0</v>
      </c>
      <c r="FT78" s="69">
        <v>4599.6000000000004</v>
      </c>
      <c r="FU78" s="69">
        <v>0</v>
      </c>
      <c r="FV78" s="69">
        <v>0</v>
      </c>
      <c r="FW78" s="69">
        <v>153709.87</v>
      </c>
      <c r="FX78" s="69">
        <v>27574.16</v>
      </c>
      <c r="FY78" s="69">
        <v>0</v>
      </c>
      <c r="FZ78" s="69">
        <v>0</v>
      </c>
      <c r="GA78" s="69">
        <v>0</v>
      </c>
      <c r="GB78" s="69">
        <v>0</v>
      </c>
      <c r="GC78" s="69">
        <v>0</v>
      </c>
      <c r="GD78" s="69">
        <v>0</v>
      </c>
      <c r="GE78" s="69">
        <v>12990.98</v>
      </c>
      <c r="GF78" s="69">
        <v>0</v>
      </c>
      <c r="GG78" s="69">
        <v>0</v>
      </c>
      <c r="GH78" s="69">
        <v>145</v>
      </c>
      <c r="GI78" s="69">
        <v>3105.49</v>
      </c>
      <c r="GJ78" s="69">
        <v>391.52</v>
      </c>
      <c r="GK78" s="69">
        <v>0</v>
      </c>
      <c r="GL78" s="69">
        <v>44440</v>
      </c>
      <c r="GM78" s="69">
        <v>0</v>
      </c>
      <c r="GN78" s="69">
        <v>15315</v>
      </c>
      <c r="GO78" s="69">
        <v>0</v>
      </c>
      <c r="GP78" s="69">
        <v>0</v>
      </c>
      <c r="GQ78" s="69">
        <v>584805.32999999996</v>
      </c>
      <c r="GR78" s="69">
        <v>10877.060000000001</v>
      </c>
    </row>
    <row r="79" spans="1:200" s="28" customFormat="1" ht="18" customHeight="1" x14ac:dyDescent="0.2">
      <c r="A79" s="64">
        <v>13003</v>
      </c>
      <c r="B79" s="65" t="s">
        <v>40</v>
      </c>
      <c r="C79" s="65" t="s">
        <v>415</v>
      </c>
      <c r="D79" s="66">
        <v>284.11154517656252</v>
      </c>
      <c r="E79" s="67" t="s">
        <v>39</v>
      </c>
      <c r="F79" s="68">
        <v>291</v>
      </c>
      <c r="G79" s="69">
        <v>1333185.3999999999</v>
      </c>
      <c r="H79" s="69">
        <v>32111.17</v>
      </c>
      <c r="I79" s="69">
        <v>1142136.6399999999</v>
      </c>
      <c r="J79" s="69">
        <v>118424.77</v>
      </c>
      <c r="K79" s="69">
        <v>1117978.05</v>
      </c>
      <c r="L79" s="69">
        <v>0</v>
      </c>
      <c r="M79" s="69">
        <v>0</v>
      </c>
      <c r="N79" s="69">
        <v>287089</v>
      </c>
      <c r="O79" s="69">
        <v>832008.49</v>
      </c>
      <c r="P79" s="69">
        <v>0</v>
      </c>
      <c r="Q79" s="69">
        <v>0</v>
      </c>
      <c r="R79" s="69">
        <v>0</v>
      </c>
      <c r="S79" s="70">
        <v>1067178</v>
      </c>
      <c r="T79" s="70">
        <v>0</v>
      </c>
      <c r="U79" s="70">
        <v>0</v>
      </c>
      <c r="V79" s="70">
        <v>0</v>
      </c>
      <c r="W79" s="70">
        <v>63782</v>
      </c>
      <c r="X79" s="69">
        <v>1498260.52</v>
      </c>
      <c r="Y79" s="69">
        <v>73496.97</v>
      </c>
      <c r="Z79" s="69">
        <v>0</v>
      </c>
      <c r="AA79" s="69">
        <v>229608.38</v>
      </c>
      <c r="AB79" s="69">
        <v>0</v>
      </c>
      <c r="AC79" s="69">
        <v>0</v>
      </c>
      <c r="AD79" s="69">
        <v>641273.18999999994</v>
      </c>
      <c r="AE79" s="69">
        <v>11296.9</v>
      </c>
      <c r="AF79" s="69">
        <v>0</v>
      </c>
      <c r="AG79" s="69">
        <v>226260.13</v>
      </c>
      <c r="AH79" s="69">
        <v>336244.8</v>
      </c>
      <c r="AI79" s="69">
        <v>81495.34</v>
      </c>
      <c r="AJ79" s="69">
        <v>0</v>
      </c>
      <c r="AK79" s="69">
        <v>517415.59</v>
      </c>
      <c r="AL79" s="69">
        <v>200265.62</v>
      </c>
      <c r="AM79" s="69">
        <v>19408.53</v>
      </c>
      <c r="AN79" s="69">
        <v>0</v>
      </c>
      <c r="AO79" s="69">
        <v>412</v>
      </c>
      <c r="AP79" s="69">
        <v>0</v>
      </c>
      <c r="AQ79" s="69">
        <v>170981.68</v>
      </c>
      <c r="AR79" s="69">
        <v>12204.97</v>
      </c>
      <c r="AS79" s="69">
        <v>1550</v>
      </c>
      <c r="AT79" s="69">
        <v>5000</v>
      </c>
      <c r="AU79" s="69">
        <v>58964.83</v>
      </c>
      <c r="AV79" s="69">
        <v>111160.48</v>
      </c>
      <c r="AW79" s="69">
        <v>35590</v>
      </c>
      <c r="AX79" s="69">
        <v>1557.6</v>
      </c>
      <c r="AY79" s="69">
        <v>0</v>
      </c>
      <c r="AZ79" s="69">
        <v>0</v>
      </c>
      <c r="BA79" s="69">
        <v>86365</v>
      </c>
      <c r="BB79" s="69">
        <v>37445.449999999997</v>
      </c>
      <c r="BC79" s="69">
        <v>73417.53</v>
      </c>
      <c r="BD79" s="69">
        <v>64.59</v>
      </c>
      <c r="BE79" s="69">
        <v>0</v>
      </c>
      <c r="BF79" s="69">
        <v>0</v>
      </c>
      <c r="BG79" s="69">
        <v>0</v>
      </c>
      <c r="BH79" s="69">
        <v>0</v>
      </c>
      <c r="BI79" s="69">
        <v>0</v>
      </c>
      <c r="BJ79" s="69">
        <v>0</v>
      </c>
      <c r="BK79" s="69">
        <v>0</v>
      </c>
      <c r="BL79" s="69">
        <v>0</v>
      </c>
      <c r="BM79" s="69">
        <v>0</v>
      </c>
      <c r="BN79" s="69">
        <v>13115.328698465151</v>
      </c>
      <c r="BO79" s="69">
        <v>1095858.98</v>
      </c>
      <c r="BP79" s="69">
        <v>1210077.1200000001</v>
      </c>
      <c r="BQ79" s="69">
        <v>1526469.45</v>
      </c>
      <c r="BR79" s="69"/>
      <c r="BS79" s="69">
        <v>0</v>
      </c>
      <c r="BT79" s="69">
        <v>0</v>
      </c>
      <c r="BU79" s="69">
        <v>0</v>
      </c>
      <c r="BV79" s="69">
        <v>274688.33</v>
      </c>
      <c r="BW79" s="69">
        <v>1.08</v>
      </c>
      <c r="BX79" s="69">
        <v>0</v>
      </c>
      <c r="BY79" s="69">
        <v>0</v>
      </c>
      <c r="BZ79" s="69">
        <v>222842.58</v>
      </c>
      <c r="CA79" s="69">
        <v>0</v>
      </c>
      <c r="CB79" s="71">
        <v>1.7050000000000001</v>
      </c>
      <c r="CC79" s="71">
        <v>3.8149999999999999</v>
      </c>
      <c r="CD79" s="71">
        <v>7.8960000000000008</v>
      </c>
      <c r="CE79" s="71">
        <v>1.67</v>
      </c>
      <c r="CF79" s="71">
        <v>2.1989999999999998</v>
      </c>
      <c r="CG79" s="71">
        <v>0</v>
      </c>
      <c r="CH79" s="85" t="s">
        <v>551</v>
      </c>
      <c r="CI79" s="70">
        <v>356934091</v>
      </c>
      <c r="CJ79" s="70">
        <v>66384548</v>
      </c>
      <c r="CK79" s="70">
        <v>37504100</v>
      </c>
      <c r="CL79" s="68">
        <v>63</v>
      </c>
      <c r="CM79" s="68">
        <v>318</v>
      </c>
      <c r="CN79" s="68">
        <v>25</v>
      </c>
      <c r="CO79" s="66">
        <v>293.57</v>
      </c>
      <c r="CP79" s="73">
        <v>1.4705882352941176E-2</v>
      </c>
      <c r="CQ79" s="74">
        <v>0.20618556701030927</v>
      </c>
      <c r="CR79" s="75">
        <f>CL79/CM79</f>
        <v>0.19811320754716982</v>
      </c>
      <c r="CS79" s="76">
        <f>CM79/(DE79+DF79)</f>
        <v>12.791633145615446</v>
      </c>
      <c r="CT79" s="74">
        <f>(CW79+CX79)/(CZ79+DA79)</f>
        <v>0.9690669406399034</v>
      </c>
      <c r="CU79" s="77">
        <v>20</v>
      </c>
      <c r="CV79" s="78">
        <v>25.998235294117642</v>
      </c>
      <c r="CW79" s="78">
        <v>190.59100000000001</v>
      </c>
      <c r="CX79" s="78">
        <v>88.602999999999994</v>
      </c>
      <c r="CY79" s="78">
        <v>26.676470588235297</v>
      </c>
      <c r="CZ79" s="78">
        <v>196.52500000000001</v>
      </c>
      <c r="DA79" s="78">
        <v>91.581000000000003</v>
      </c>
      <c r="DB79" s="79">
        <v>45378.157683024961</v>
      </c>
      <c r="DC79" s="80">
        <v>14.48</v>
      </c>
      <c r="DD79" s="81">
        <v>0.16</v>
      </c>
      <c r="DE79" s="82">
        <v>24.86</v>
      </c>
      <c r="DF79" s="82">
        <v>0</v>
      </c>
      <c r="DG79" s="83">
        <v>19.7</v>
      </c>
      <c r="DH79" s="83">
        <v>18.7</v>
      </c>
      <c r="DI79" s="83">
        <v>22.1</v>
      </c>
      <c r="DJ79" s="83">
        <v>20.8</v>
      </c>
      <c r="DK79" s="83">
        <v>20.5</v>
      </c>
      <c r="DL79" s="84">
        <v>11</v>
      </c>
      <c r="DM79" s="69">
        <v>1338986.02</v>
      </c>
      <c r="DN79" s="69">
        <v>50625.21</v>
      </c>
      <c r="DO79" s="69">
        <v>0</v>
      </c>
      <c r="DP79" s="69">
        <v>149877.35999999999</v>
      </c>
      <c r="DQ79" s="69">
        <v>221831.29</v>
      </c>
      <c r="DR79" s="69">
        <v>59031.07</v>
      </c>
      <c r="DS79" s="69">
        <v>0</v>
      </c>
      <c r="DT79" s="69">
        <v>135573.45000000001</v>
      </c>
      <c r="DU79" s="69">
        <v>80227.009999999995</v>
      </c>
      <c r="DV79" s="69">
        <v>82622.100000000006</v>
      </c>
      <c r="DW79" s="69">
        <v>0</v>
      </c>
      <c r="DX79" s="69">
        <v>0</v>
      </c>
      <c r="DY79" s="69">
        <v>0</v>
      </c>
      <c r="DZ79" s="69">
        <v>103179.08000000002</v>
      </c>
      <c r="EA79" s="69">
        <v>586814.52</v>
      </c>
      <c r="EB79" s="69">
        <v>22421.759999999998</v>
      </c>
      <c r="EC79" s="69">
        <v>0</v>
      </c>
      <c r="ED79" s="69">
        <v>72931.59</v>
      </c>
      <c r="EE79" s="69">
        <v>79047.570000000007</v>
      </c>
      <c r="EF79" s="69">
        <v>17823.939999999999</v>
      </c>
      <c r="EG79" s="69">
        <v>0</v>
      </c>
      <c r="EH79" s="69">
        <v>48544.82</v>
      </c>
      <c r="EI79" s="69">
        <v>8767.5499999999993</v>
      </c>
      <c r="EJ79" s="69">
        <v>31283.200000000001</v>
      </c>
      <c r="EK79" s="69">
        <v>0</v>
      </c>
      <c r="EL79" s="69">
        <v>0</v>
      </c>
      <c r="EM79" s="69">
        <v>0</v>
      </c>
      <c r="EN79" s="69">
        <v>17710.989999999998</v>
      </c>
      <c r="EO79" s="69">
        <v>178191.06</v>
      </c>
      <c r="EP79" s="69">
        <v>11296.9</v>
      </c>
      <c r="EQ79" s="69">
        <v>0</v>
      </c>
      <c r="ER79" s="69">
        <v>73492.53</v>
      </c>
      <c r="ES79" s="69">
        <v>23992.68</v>
      </c>
      <c r="ET79" s="69">
        <v>2532.75</v>
      </c>
      <c r="EU79" s="69">
        <v>17679.830000000002</v>
      </c>
      <c r="EV79" s="69">
        <v>289526.05</v>
      </c>
      <c r="EW79" s="69">
        <v>50506.52</v>
      </c>
      <c r="EX79" s="69">
        <v>6511.25</v>
      </c>
      <c r="EY79" s="69">
        <v>0</v>
      </c>
      <c r="EZ79" s="69">
        <v>0</v>
      </c>
      <c r="FA79" s="69">
        <v>0</v>
      </c>
      <c r="FB79" s="69">
        <v>33322.94</v>
      </c>
      <c r="FC79" s="69">
        <v>115102.55</v>
      </c>
      <c r="FD79" s="69">
        <v>450</v>
      </c>
      <c r="FE79" s="69">
        <v>0</v>
      </c>
      <c r="FF79" s="69">
        <v>3376.18</v>
      </c>
      <c r="FG79" s="69">
        <v>2220.98</v>
      </c>
      <c r="FH79" s="69">
        <v>1469.58</v>
      </c>
      <c r="FI79" s="69">
        <v>0</v>
      </c>
      <c r="FJ79" s="69">
        <v>33806.06</v>
      </c>
      <c r="FK79" s="69">
        <v>53694.54</v>
      </c>
      <c r="FL79" s="69">
        <v>115748.35</v>
      </c>
      <c r="FM79" s="69">
        <v>0</v>
      </c>
      <c r="FN79" s="69">
        <v>0</v>
      </c>
      <c r="FO79" s="69">
        <v>0</v>
      </c>
      <c r="FP79" s="69">
        <v>15381.77</v>
      </c>
      <c r="FQ79" s="69">
        <v>150047.94</v>
      </c>
      <c r="FR79" s="69">
        <v>0</v>
      </c>
      <c r="FS79" s="69">
        <v>0</v>
      </c>
      <c r="FT79" s="69">
        <v>12204.97</v>
      </c>
      <c r="FU79" s="69">
        <v>1550</v>
      </c>
      <c r="FV79" s="69">
        <v>5000</v>
      </c>
      <c r="FW79" s="69">
        <v>41285</v>
      </c>
      <c r="FX79" s="69">
        <v>70460.69</v>
      </c>
      <c r="FY79" s="69">
        <v>27045</v>
      </c>
      <c r="FZ79" s="69">
        <v>1557.6</v>
      </c>
      <c r="GA79" s="69">
        <v>0</v>
      </c>
      <c r="GB79" s="69">
        <v>0</v>
      </c>
      <c r="GC79" s="69">
        <v>0</v>
      </c>
      <c r="GD79" s="69">
        <v>37445.449999999997</v>
      </c>
      <c r="GE79" s="69">
        <v>0</v>
      </c>
      <c r="GF79" s="69">
        <v>0</v>
      </c>
      <c r="GG79" s="69">
        <v>0</v>
      </c>
      <c r="GH79" s="69">
        <v>0</v>
      </c>
      <c r="GI79" s="69">
        <v>9216.869999999999</v>
      </c>
      <c r="GJ79" s="69">
        <v>638</v>
      </c>
      <c r="GK79" s="69">
        <v>0</v>
      </c>
      <c r="GL79" s="69">
        <v>50665</v>
      </c>
      <c r="GM79" s="69">
        <v>15615</v>
      </c>
      <c r="GN79" s="69">
        <v>6086.21</v>
      </c>
      <c r="GO79" s="69">
        <v>0</v>
      </c>
      <c r="GP79" s="69">
        <v>412</v>
      </c>
      <c r="GQ79" s="69">
        <v>86365</v>
      </c>
      <c r="GR79" s="69">
        <v>1386.9</v>
      </c>
    </row>
    <row r="80" spans="1:200" s="28" customFormat="1" ht="18" customHeight="1" x14ac:dyDescent="0.2">
      <c r="A80" s="64">
        <v>2003</v>
      </c>
      <c r="B80" s="65" t="s">
        <v>5</v>
      </c>
      <c r="C80" s="65" t="s">
        <v>394</v>
      </c>
      <c r="D80" s="66">
        <v>376.21130087656252</v>
      </c>
      <c r="E80" s="67" t="s">
        <v>4</v>
      </c>
      <c r="F80" s="68">
        <v>223</v>
      </c>
      <c r="G80" s="69">
        <v>1878497.85</v>
      </c>
      <c r="H80" s="69">
        <v>15946.91</v>
      </c>
      <c r="I80" s="69">
        <v>489813.59</v>
      </c>
      <c r="J80" s="69">
        <v>450786.09</v>
      </c>
      <c r="K80" s="69">
        <v>503981.99</v>
      </c>
      <c r="L80" s="69">
        <v>0</v>
      </c>
      <c r="M80" s="69">
        <v>0</v>
      </c>
      <c r="N80" s="69">
        <v>0</v>
      </c>
      <c r="O80" s="69">
        <v>252884.81</v>
      </c>
      <c r="P80" s="69">
        <v>0</v>
      </c>
      <c r="Q80" s="69">
        <v>0</v>
      </c>
      <c r="R80" s="69">
        <v>0</v>
      </c>
      <c r="S80" s="70">
        <v>442543</v>
      </c>
      <c r="T80" s="70">
        <v>0</v>
      </c>
      <c r="U80" s="70">
        <v>0</v>
      </c>
      <c r="V80" s="70">
        <v>0</v>
      </c>
      <c r="W80" s="70">
        <v>61959</v>
      </c>
      <c r="X80" s="69">
        <v>1518101.0099999998</v>
      </c>
      <c r="Y80" s="69">
        <v>43116.74</v>
      </c>
      <c r="Z80" s="69">
        <v>0</v>
      </c>
      <c r="AA80" s="69">
        <v>53927.839999999997</v>
      </c>
      <c r="AB80" s="69">
        <v>0</v>
      </c>
      <c r="AC80" s="69">
        <v>0</v>
      </c>
      <c r="AD80" s="69">
        <v>215550.85</v>
      </c>
      <c r="AE80" s="69">
        <v>7305.07</v>
      </c>
      <c r="AF80" s="69">
        <v>0</v>
      </c>
      <c r="AG80" s="69">
        <v>257267.38</v>
      </c>
      <c r="AH80" s="69">
        <v>183431.21</v>
      </c>
      <c r="AI80" s="69">
        <v>96437.9</v>
      </c>
      <c r="AJ80" s="69">
        <v>0</v>
      </c>
      <c r="AK80" s="69">
        <v>416278.52</v>
      </c>
      <c r="AL80" s="69">
        <v>231575.78</v>
      </c>
      <c r="AM80" s="69">
        <v>6686.71</v>
      </c>
      <c r="AN80" s="69">
        <v>0</v>
      </c>
      <c r="AO80" s="69">
        <v>0</v>
      </c>
      <c r="AP80" s="69">
        <v>0</v>
      </c>
      <c r="AQ80" s="69">
        <v>119921.11</v>
      </c>
      <c r="AR80" s="69">
        <v>12264.69</v>
      </c>
      <c r="AS80" s="69">
        <v>2729.49</v>
      </c>
      <c r="AT80" s="69">
        <v>6868</v>
      </c>
      <c r="AU80" s="69">
        <v>27449.43</v>
      </c>
      <c r="AV80" s="69">
        <v>35089.06</v>
      </c>
      <c r="AW80" s="69">
        <v>26116.12</v>
      </c>
      <c r="AX80" s="69">
        <v>513.6</v>
      </c>
      <c r="AY80" s="69">
        <v>0</v>
      </c>
      <c r="AZ80" s="69">
        <v>0</v>
      </c>
      <c r="BA80" s="69">
        <v>12344</v>
      </c>
      <c r="BB80" s="69">
        <v>13270.470000000001</v>
      </c>
      <c r="BC80" s="69">
        <v>24842.300000000003</v>
      </c>
      <c r="BD80" s="69">
        <v>26141.78</v>
      </c>
      <c r="BE80" s="69">
        <v>0</v>
      </c>
      <c r="BF80" s="69">
        <v>0</v>
      </c>
      <c r="BG80" s="69">
        <v>0</v>
      </c>
      <c r="BH80" s="69">
        <v>0</v>
      </c>
      <c r="BI80" s="69">
        <v>0</v>
      </c>
      <c r="BJ80" s="69">
        <v>0</v>
      </c>
      <c r="BK80" s="69">
        <v>0</v>
      </c>
      <c r="BL80" s="69">
        <v>0</v>
      </c>
      <c r="BM80" s="69">
        <v>0</v>
      </c>
      <c r="BN80" s="69">
        <v>14180.404233241552</v>
      </c>
      <c r="BO80" s="69">
        <v>2149655.7400000002</v>
      </c>
      <c r="BP80" s="69">
        <v>881298.16</v>
      </c>
      <c r="BQ80" s="69">
        <v>484365.31</v>
      </c>
      <c r="BR80" s="69"/>
      <c r="BS80" s="69">
        <v>0</v>
      </c>
      <c r="BT80" s="69">
        <v>0</v>
      </c>
      <c r="BU80" s="69">
        <v>0</v>
      </c>
      <c r="BV80" s="69">
        <v>179069.13</v>
      </c>
      <c r="BW80" s="69">
        <v>11000</v>
      </c>
      <c r="BX80" s="69">
        <v>0</v>
      </c>
      <c r="BY80" s="69">
        <v>0</v>
      </c>
      <c r="BZ80" s="69">
        <v>133465.81</v>
      </c>
      <c r="CA80" s="69">
        <v>6164.17</v>
      </c>
      <c r="CB80" s="71">
        <v>1.978</v>
      </c>
      <c r="CC80" s="71">
        <v>4.4260000000000002</v>
      </c>
      <c r="CD80" s="71">
        <v>9.16</v>
      </c>
      <c r="CE80" s="71">
        <v>0.47599999999999998</v>
      </c>
      <c r="CF80" s="71">
        <v>0.95099999999999996</v>
      </c>
      <c r="CG80" s="71">
        <v>0</v>
      </c>
      <c r="CH80" s="85" t="s">
        <v>551</v>
      </c>
      <c r="CI80" s="70">
        <v>414857870</v>
      </c>
      <c r="CJ80" s="70">
        <v>40423890</v>
      </c>
      <c r="CK80" s="70">
        <v>72447624</v>
      </c>
      <c r="CL80" s="68">
        <v>35</v>
      </c>
      <c r="CM80" s="68">
        <v>230</v>
      </c>
      <c r="CN80" s="68">
        <v>119</v>
      </c>
      <c r="CO80" s="66">
        <v>223.5</v>
      </c>
      <c r="CP80" s="73">
        <v>0</v>
      </c>
      <c r="CQ80" s="74">
        <v>0.21524663677130046</v>
      </c>
      <c r="CR80" s="75">
        <f>CL80/CM80</f>
        <v>0.15217391304347827</v>
      </c>
      <c r="CS80" s="76">
        <f>CM80/(DE80+DF80)</f>
        <v>11.341222879684425</v>
      </c>
      <c r="CT80" s="74">
        <f>(CW80+CX80)/(CZ80+DA80)</f>
        <v>0.93556255306150882</v>
      </c>
      <c r="CU80" s="77">
        <v>7</v>
      </c>
      <c r="CV80" s="78">
        <v>7.0734640522875818</v>
      </c>
      <c r="CW80" s="78">
        <v>152.321</v>
      </c>
      <c r="CX80" s="78">
        <v>55.952999999999996</v>
      </c>
      <c r="CY80" s="78">
        <v>7.2875816993464051</v>
      </c>
      <c r="CZ80" s="78">
        <v>161.708</v>
      </c>
      <c r="DA80" s="78">
        <v>60.910999999999987</v>
      </c>
      <c r="DB80" s="79">
        <v>47782.889546351136</v>
      </c>
      <c r="DC80" s="80">
        <v>14.826086956521738</v>
      </c>
      <c r="DD80" s="81">
        <v>0.30434782608695654</v>
      </c>
      <c r="DE80" s="82">
        <v>20.279999999999987</v>
      </c>
      <c r="DF80" s="82">
        <v>0</v>
      </c>
      <c r="DG80" s="83"/>
      <c r="DH80" s="83"/>
      <c r="DI80" s="83"/>
      <c r="DJ80" s="83"/>
      <c r="DK80" s="83"/>
      <c r="DL80" s="84">
        <v>2</v>
      </c>
      <c r="DM80" s="69">
        <v>1175176.3699999999</v>
      </c>
      <c r="DN80" s="69">
        <v>29675.54</v>
      </c>
      <c r="DO80" s="69">
        <v>0</v>
      </c>
      <c r="DP80" s="69">
        <v>130386.72</v>
      </c>
      <c r="DQ80" s="69">
        <v>134850</v>
      </c>
      <c r="DR80" s="69">
        <v>60550</v>
      </c>
      <c r="DS80" s="69">
        <v>0</v>
      </c>
      <c r="DT80" s="69">
        <v>64708.9</v>
      </c>
      <c r="DU80" s="69">
        <v>18312.5</v>
      </c>
      <c r="DV80" s="69">
        <v>35763.949999999997</v>
      </c>
      <c r="DW80" s="69">
        <v>5250</v>
      </c>
      <c r="DX80" s="69">
        <v>0</v>
      </c>
      <c r="DY80" s="69">
        <v>0</v>
      </c>
      <c r="DZ80" s="69">
        <v>51757.3</v>
      </c>
      <c r="EA80" s="69">
        <v>413955.46</v>
      </c>
      <c r="EB80" s="69">
        <v>8906.1400000000012</v>
      </c>
      <c r="EC80" s="69">
        <v>0</v>
      </c>
      <c r="ED80" s="69">
        <v>41479.57</v>
      </c>
      <c r="EE80" s="69">
        <v>39478.74</v>
      </c>
      <c r="EF80" s="69">
        <v>31255.96</v>
      </c>
      <c r="EG80" s="69">
        <v>0</v>
      </c>
      <c r="EH80" s="69">
        <v>26635.48</v>
      </c>
      <c r="EI80" s="69">
        <v>1400.95</v>
      </c>
      <c r="EJ80" s="69">
        <v>5759.67</v>
      </c>
      <c r="EK80" s="69">
        <v>401.62</v>
      </c>
      <c r="EL80" s="69">
        <v>0</v>
      </c>
      <c r="EM80" s="69">
        <v>0</v>
      </c>
      <c r="EN80" s="69">
        <v>5697.38</v>
      </c>
      <c r="EO80" s="69">
        <v>49177.979999999996</v>
      </c>
      <c r="EP80" s="69">
        <v>7202.12</v>
      </c>
      <c r="EQ80" s="69">
        <v>0</v>
      </c>
      <c r="ER80" s="69">
        <v>41818.01</v>
      </c>
      <c r="ES80" s="69">
        <v>19831.97</v>
      </c>
      <c r="ET80" s="69">
        <v>2656.17</v>
      </c>
      <c r="EU80" s="69">
        <v>0</v>
      </c>
      <c r="EV80" s="69">
        <v>143650.41</v>
      </c>
      <c r="EW80" s="69">
        <v>230368.43</v>
      </c>
      <c r="EX80" s="69">
        <v>2551.54</v>
      </c>
      <c r="EY80" s="69">
        <v>0</v>
      </c>
      <c r="EZ80" s="69">
        <v>0</v>
      </c>
      <c r="FA80" s="69">
        <v>0</v>
      </c>
      <c r="FB80" s="69">
        <v>48859.07</v>
      </c>
      <c r="FC80" s="69">
        <v>82707.27</v>
      </c>
      <c r="FD80" s="69">
        <v>288.01</v>
      </c>
      <c r="FE80" s="69">
        <v>0</v>
      </c>
      <c r="FF80" s="69">
        <v>15638.63</v>
      </c>
      <c r="FG80" s="69">
        <v>3371.3199999999997</v>
      </c>
      <c r="FH80" s="69">
        <v>549.35</v>
      </c>
      <c r="FI80" s="69">
        <v>0</v>
      </c>
      <c r="FJ80" s="69">
        <v>25510.79</v>
      </c>
      <c r="FK80" s="69">
        <v>5017.51</v>
      </c>
      <c r="FL80" s="69">
        <v>93427.01</v>
      </c>
      <c r="FM80" s="69">
        <v>512.54999999999995</v>
      </c>
      <c r="FN80" s="69">
        <v>0</v>
      </c>
      <c r="FO80" s="69">
        <v>0</v>
      </c>
      <c r="FP80" s="69">
        <v>7923.28</v>
      </c>
      <c r="FQ80" s="69">
        <v>64206.21</v>
      </c>
      <c r="FR80" s="69">
        <v>0</v>
      </c>
      <c r="FS80" s="69">
        <v>0</v>
      </c>
      <c r="FT80" s="69">
        <v>64841.440000000002</v>
      </c>
      <c r="FU80" s="69">
        <v>2729.49</v>
      </c>
      <c r="FV80" s="69">
        <v>6868</v>
      </c>
      <c r="FW80" s="69">
        <v>27449.43</v>
      </c>
      <c r="FX80" s="69">
        <v>190862</v>
      </c>
      <c r="FY80" s="69">
        <v>2592.5100000000002</v>
      </c>
      <c r="FZ80" s="69">
        <v>513.6</v>
      </c>
      <c r="GA80" s="69">
        <v>0</v>
      </c>
      <c r="GB80" s="69">
        <v>0</v>
      </c>
      <c r="GC80" s="69">
        <v>0</v>
      </c>
      <c r="GD80" s="69">
        <v>13270.470000000001</v>
      </c>
      <c r="GE80" s="69">
        <v>2356.41</v>
      </c>
      <c r="GF80" s="69">
        <v>4350</v>
      </c>
      <c r="GG80" s="69">
        <v>0</v>
      </c>
      <c r="GH80" s="69">
        <v>210</v>
      </c>
      <c r="GI80" s="69">
        <v>12040.96</v>
      </c>
      <c r="GJ80" s="69">
        <v>1426.42</v>
      </c>
      <c r="GK80" s="69">
        <v>0</v>
      </c>
      <c r="GL80" s="69">
        <v>0</v>
      </c>
      <c r="GM80" s="69">
        <v>0</v>
      </c>
      <c r="GN80" s="69">
        <v>2650.35</v>
      </c>
      <c r="GO80" s="69">
        <v>0</v>
      </c>
      <c r="GP80" s="69">
        <v>0</v>
      </c>
      <c r="GQ80" s="69">
        <v>12344</v>
      </c>
      <c r="GR80" s="69">
        <v>5684.08</v>
      </c>
    </row>
    <row r="81" spans="1:201" s="28" customFormat="1" ht="18" customHeight="1" x14ac:dyDescent="0.2">
      <c r="A81" s="64">
        <v>37003</v>
      </c>
      <c r="B81" s="65" t="s">
        <v>110</v>
      </c>
      <c r="C81" s="65" t="s">
        <v>452</v>
      </c>
      <c r="D81" s="66">
        <v>946.89262725468734</v>
      </c>
      <c r="E81" s="67" t="s">
        <v>111</v>
      </c>
      <c r="F81" s="68">
        <v>186</v>
      </c>
      <c r="G81" s="69">
        <v>861115.41</v>
      </c>
      <c r="H81" s="69">
        <v>39766.629999999997</v>
      </c>
      <c r="I81" s="69">
        <v>859163.7</v>
      </c>
      <c r="J81" s="69">
        <v>166381.74</v>
      </c>
      <c r="K81" s="69">
        <v>567197.06000000006</v>
      </c>
      <c r="L81" s="69">
        <v>0</v>
      </c>
      <c r="M81" s="69">
        <v>0</v>
      </c>
      <c r="N81" s="69">
        <v>462439</v>
      </c>
      <c r="O81" s="69">
        <v>239059.16</v>
      </c>
      <c r="P81" s="69">
        <v>0</v>
      </c>
      <c r="Q81" s="69">
        <v>0</v>
      </c>
      <c r="R81" s="69">
        <v>60959</v>
      </c>
      <c r="S81" s="70">
        <v>712823</v>
      </c>
      <c r="T81" s="70">
        <v>110000</v>
      </c>
      <c r="U81" s="70">
        <v>0</v>
      </c>
      <c r="V81" s="70">
        <v>0</v>
      </c>
      <c r="W81" s="70">
        <v>55961</v>
      </c>
      <c r="X81" s="69">
        <v>1115676.3399999999</v>
      </c>
      <c r="Y81" s="69">
        <v>1214.1500000000001</v>
      </c>
      <c r="Z81" s="69">
        <v>0</v>
      </c>
      <c r="AA81" s="69">
        <v>177268.72999999998</v>
      </c>
      <c r="AB81" s="69">
        <v>0</v>
      </c>
      <c r="AC81" s="69">
        <v>0</v>
      </c>
      <c r="AD81" s="69">
        <v>244743.61</v>
      </c>
      <c r="AE81" s="69">
        <v>14746.93</v>
      </c>
      <c r="AF81" s="69">
        <v>0</v>
      </c>
      <c r="AG81" s="69">
        <v>133493.92000000001</v>
      </c>
      <c r="AH81" s="69">
        <v>175696.31</v>
      </c>
      <c r="AI81" s="69">
        <v>105513.92</v>
      </c>
      <c r="AJ81" s="69">
        <v>0</v>
      </c>
      <c r="AK81" s="69">
        <v>279236.8</v>
      </c>
      <c r="AL81" s="69">
        <v>37080.99</v>
      </c>
      <c r="AM81" s="69">
        <v>22694.65</v>
      </c>
      <c r="AN81" s="69">
        <v>0</v>
      </c>
      <c r="AO81" s="69">
        <v>0</v>
      </c>
      <c r="AP81" s="69">
        <v>0</v>
      </c>
      <c r="AQ81" s="69">
        <v>144065.69</v>
      </c>
      <c r="AR81" s="69">
        <v>32537.3</v>
      </c>
      <c r="AS81" s="69">
        <v>0</v>
      </c>
      <c r="AT81" s="69">
        <v>0</v>
      </c>
      <c r="AU81" s="69">
        <v>10735.94</v>
      </c>
      <c r="AV81" s="69">
        <v>175328.06</v>
      </c>
      <c r="AW81" s="69">
        <v>156648.94</v>
      </c>
      <c r="AX81" s="69">
        <v>0</v>
      </c>
      <c r="AY81" s="69">
        <v>0</v>
      </c>
      <c r="AZ81" s="69">
        <v>0</v>
      </c>
      <c r="BA81" s="69">
        <v>250948.84</v>
      </c>
      <c r="BB81" s="69">
        <v>23640.190000000002</v>
      </c>
      <c r="BC81" s="69">
        <v>91676.450000000012</v>
      </c>
      <c r="BD81" s="69">
        <v>30589.38</v>
      </c>
      <c r="BE81" s="69">
        <v>0</v>
      </c>
      <c r="BF81" s="69">
        <v>0</v>
      </c>
      <c r="BG81" s="69">
        <v>0</v>
      </c>
      <c r="BH81" s="69">
        <v>1368.36</v>
      </c>
      <c r="BI81" s="69">
        <v>0</v>
      </c>
      <c r="BJ81" s="69">
        <v>0</v>
      </c>
      <c r="BK81" s="69">
        <v>0</v>
      </c>
      <c r="BL81" s="69">
        <v>0</v>
      </c>
      <c r="BM81" s="69">
        <v>0</v>
      </c>
      <c r="BN81" s="69">
        <v>13213.553222003711</v>
      </c>
      <c r="BO81" s="69">
        <v>598028.23</v>
      </c>
      <c r="BP81" s="69">
        <v>466497.73</v>
      </c>
      <c r="BQ81" s="69">
        <v>729668.29</v>
      </c>
      <c r="BR81" s="69"/>
      <c r="BS81" s="69">
        <v>0</v>
      </c>
      <c r="BT81" s="69">
        <v>0</v>
      </c>
      <c r="BU81" s="69">
        <v>0</v>
      </c>
      <c r="BV81" s="69">
        <v>196485.2</v>
      </c>
      <c r="BW81" s="69">
        <v>6077.95</v>
      </c>
      <c r="BX81" s="69">
        <v>0</v>
      </c>
      <c r="BY81" s="69">
        <v>0</v>
      </c>
      <c r="BZ81" s="69">
        <v>184272.36</v>
      </c>
      <c r="CA81" s="69">
        <v>5107.28</v>
      </c>
      <c r="CB81" s="71">
        <v>1.409</v>
      </c>
      <c r="CC81" s="71">
        <v>3.153</v>
      </c>
      <c r="CD81" s="71">
        <v>6.5250000000000004</v>
      </c>
      <c r="CE81" s="71">
        <v>0.78800000000000003</v>
      </c>
      <c r="CF81" s="71">
        <v>1.655</v>
      </c>
      <c r="CG81" s="71">
        <v>0</v>
      </c>
      <c r="CH81" s="72"/>
      <c r="CI81" s="70">
        <v>272727465</v>
      </c>
      <c r="CJ81" s="70">
        <v>20855496</v>
      </c>
      <c r="CK81" s="70">
        <v>26397793</v>
      </c>
      <c r="CL81" s="68">
        <v>33</v>
      </c>
      <c r="CM81" s="68">
        <v>186</v>
      </c>
      <c r="CN81" s="68">
        <v>16</v>
      </c>
      <c r="CO81" s="66">
        <v>187</v>
      </c>
      <c r="CP81" s="73">
        <v>0</v>
      </c>
      <c r="CQ81" s="74">
        <v>0.20967741935483872</v>
      </c>
      <c r="CR81" s="75">
        <f>CL81/CM81</f>
        <v>0.17741935483870969</v>
      </c>
      <c r="CS81" s="76">
        <f>CM81/(DE81+DF81)</f>
        <v>10.208562019758507</v>
      </c>
      <c r="CT81" s="74">
        <f>(CW81+CX81)/(CZ81+DA81)</f>
        <v>0.93016004085224724</v>
      </c>
      <c r="CU81" s="77">
        <v>12</v>
      </c>
      <c r="CV81" s="78">
        <v>12.812080536912751</v>
      </c>
      <c r="CW81" s="78">
        <v>124.32799999999997</v>
      </c>
      <c r="CX81" s="78">
        <v>46.893999999999998</v>
      </c>
      <c r="CY81" s="78">
        <v>12.812080536912751</v>
      </c>
      <c r="CZ81" s="78">
        <v>133.41300000000001</v>
      </c>
      <c r="DA81" s="78">
        <v>50.664999999999999</v>
      </c>
      <c r="DB81" s="79">
        <v>44425.725958188137</v>
      </c>
      <c r="DC81" s="80">
        <v>17.222222222222221</v>
      </c>
      <c r="DD81" s="81">
        <v>0.16666666666666666</v>
      </c>
      <c r="DE81" s="82">
        <v>17.220000000000002</v>
      </c>
      <c r="DF81" s="82">
        <v>1</v>
      </c>
      <c r="DG81" s="83">
        <v>20.3</v>
      </c>
      <c r="DH81" s="83">
        <v>21.2</v>
      </c>
      <c r="DI81" s="83">
        <v>22.4</v>
      </c>
      <c r="DJ81" s="83">
        <v>22.2</v>
      </c>
      <c r="DK81" s="83">
        <v>21.7</v>
      </c>
      <c r="DL81" s="84">
        <v>10</v>
      </c>
      <c r="DM81" s="69">
        <v>1009331.17</v>
      </c>
      <c r="DN81" s="69">
        <v>10264.09</v>
      </c>
      <c r="DO81" s="69">
        <v>0</v>
      </c>
      <c r="DP81" s="69">
        <v>122822.7</v>
      </c>
      <c r="DQ81" s="69">
        <v>132487</v>
      </c>
      <c r="DR81" s="69">
        <v>74426.259999999995</v>
      </c>
      <c r="DS81" s="69">
        <v>0</v>
      </c>
      <c r="DT81" s="69">
        <v>73937.929999999993</v>
      </c>
      <c r="DU81" s="69">
        <v>14182.95</v>
      </c>
      <c r="DV81" s="69">
        <v>0</v>
      </c>
      <c r="DW81" s="69">
        <v>3500</v>
      </c>
      <c r="DX81" s="69">
        <v>0</v>
      </c>
      <c r="DY81" s="69">
        <v>0</v>
      </c>
      <c r="DZ81" s="69">
        <v>63391.6</v>
      </c>
      <c r="EA81" s="69">
        <v>262582.98</v>
      </c>
      <c r="EB81" s="69">
        <v>4047.36</v>
      </c>
      <c r="EC81" s="69">
        <v>0</v>
      </c>
      <c r="ED81" s="69">
        <v>35297.42</v>
      </c>
      <c r="EE81" s="69">
        <v>51513.939999999995</v>
      </c>
      <c r="EF81" s="69">
        <v>27774.78</v>
      </c>
      <c r="EG81" s="69">
        <v>0</v>
      </c>
      <c r="EH81" s="69">
        <v>27952.15</v>
      </c>
      <c r="EI81" s="69">
        <v>2112.27</v>
      </c>
      <c r="EJ81" s="69">
        <v>0</v>
      </c>
      <c r="EK81" s="69">
        <v>477.75</v>
      </c>
      <c r="EL81" s="69">
        <v>0</v>
      </c>
      <c r="EM81" s="69">
        <v>0</v>
      </c>
      <c r="EN81" s="69">
        <v>6459.71</v>
      </c>
      <c r="EO81" s="69">
        <v>46836.119999999995</v>
      </c>
      <c r="EP81" s="69">
        <v>1071.78</v>
      </c>
      <c r="EQ81" s="69">
        <v>0</v>
      </c>
      <c r="ER81" s="69">
        <v>53855.66</v>
      </c>
      <c r="ES81" s="69">
        <v>18424.149999999998</v>
      </c>
      <c r="ET81" s="69">
        <v>1765.06</v>
      </c>
      <c r="EU81" s="69">
        <v>0</v>
      </c>
      <c r="EV81" s="69">
        <v>151746.66</v>
      </c>
      <c r="EW81" s="69">
        <v>10481.230000000001</v>
      </c>
      <c r="EX81" s="69">
        <v>168486.69</v>
      </c>
      <c r="EY81" s="69">
        <v>141.75</v>
      </c>
      <c r="EZ81" s="69">
        <v>0</v>
      </c>
      <c r="FA81" s="69">
        <v>0</v>
      </c>
      <c r="FB81" s="69">
        <v>46293.34</v>
      </c>
      <c r="FC81" s="69">
        <v>184165.82</v>
      </c>
      <c r="FD81" s="69">
        <v>577.85</v>
      </c>
      <c r="FE81" s="69">
        <v>0</v>
      </c>
      <c r="FF81" s="69">
        <v>37711.75</v>
      </c>
      <c r="FG81" s="69">
        <v>300.2</v>
      </c>
      <c r="FH81" s="69">
        <v>811.99</v>
      </c>
      <c r="FI81" s="69">
        <v>0</v>
      </c>
      <c r="FJ81" s="69">
        <v>93466.8</v>
      </c>
      <c r="FK81" s="69">
        <v>10212.84</v>
      </c>
      <c r="FL81" s="69">
        <v>36220.54</v>
      </c>
      <c r="FM81" s="69">
        <v>987.78</v>
      </c>
      <c r="FN81" s="69">
        <v>0</v>
      </c>
      <c r="FO81" s="69">
        <v>0</v>
      </c>
      <c r="FP81" s="69">
        <v>45075.23</v>
      </c>
      <c r="FQ81" s="69">
        <v>34035.61</v>
      </c>
      <c r="FR81" s="69">
        <v>0</v>
      </c>
      <c r="FS81" s="69">
        <v>0</v>
      </c>
      <c r="FT81" s="69">
        <v>6648.3</v>
      </c>
      <c r="FU81" s="69">
        <v>0</v>
      </c>
      <c r="FV81" s="69">
        <v>0</v>
      </c>
      <c r="FW81" s="69">
        <v>10735.94</v>
      </c>
      <c r="FX81" s="69">
        <v>76722.320000000007</v>
      </c>
      <c r="FY81" s="69">
        <v>155672</v>
      </c>
      <c r="FZ81" s="69">
        <v>0</v>
      </c>
      <c r="GA81" s="69">
        <v>0</v>
      </c>
      <c r="GB81" s="69">
        <v>0</v>
      </c>
      <c r="GC81" s="69">
        <v>0</v>
      </c>
      <c r="GD81" s="69">
        <v>0</v>
      </c>
      <c r="GE81" s="69">
        <v>736.98</v>
      </c>
      <c r="GF81" s="69">
        <v>0</v>
      </c>
      <c r="GG81" s="69">
        <v>0</v>
      </c>
      <c r="GH81" s="69">
        <v>1371.84</v>
      </c>
      <c r="GI81" s="69">
        <v>3560.4</v>
      </c>
      <c r="GJ81" s="69">
        <v>735.83</v>
      </c>
      <c r="GK81" s="69">
        <v>0</v>
      </c>
      <c r="GL81" s="69">
        <v>30739</v>
      </c>
      <c r="GM81" s="69">
        <v>2437</v>
      </c>
      <c r="GN81" s="69">
        <v>2259.7799999999997</v>
      </c>
      <c r="GO81" s="69">
        <v>0</v>
      </c>
      <c r="GP81" s="69">
        <v>0</v>
      </c>
      <c r="GQ81" s="69">
        <v>250948.84</v>
      </c>
      <c r="GR81" s="69">
        <v>6486</v>
      </c>
    </row>
    <row r="82" spans="1:201" s="28" customFormat="1" ht="18" customHeight="1" x14ac:dyDescent="0.2">
      <c r="A82" s="64">
        <v>35002</v>
      </c>
      <c r="B82" s="65" t="s">
        <v>106</v>
      </c>
      <c r="C82" s="65" t="s">
        <v>450</v>
      </c>
      <c r="D82" s="66">
        <v>2068.6617916859373</v>
      </c>
      <c r="E82" s="67" t="s">
        <v>107</v>
      </c>
      <c r="F82" s="68">
        <v>324</v>
      </c>
      <c r="G82" s="69">
        <v>1048395.77</v>
      </c>
      <c r="H82" s="69">
        <v>47980.05</v>
      </c>
      <c r="I82" s="69">
        <v>1576334.59</v>
      </c>
      <c r="J82" s="69">
        <v>1449853</v>
      </c>
      <c r="K82" s="69">
        <v>744304.17</v>
      </c>
      <c r="L82" s="69">
        <v>0</v>
      </c>
      <c r="M82" s="69">
        <v>0</v>
      </c>
      <c r="N82" s="69">
        <v>475251</v>
      </c>
      <c r="O82" s="69">
        <v>332582.45</v>
      </c>
      <c r="P82" s="69">
        <v>0</v>
      </c>
      <c r="Q82" s="69">
        <v>0</v>
      </c>
      <c r="R82" s="69">
        <v>209638</v>
      </c>
      <c r="S82" s="70">
        <v>1443166</v>
      </c>
      <c r="T82" s="70">
        <v>64889</v>
      </c>
      <c r="U82" s="70">
        <v>0</v>
      </c>
      <c r="V82" s="70">
        <v>0</v>
      </c>
      <c r="W82" s="70">
        <v>60950</v>
      </c>
      <c r="X82" s="69">
        <v>2845407.3999999994</v>
      </c>
      <c r="Y82" s="69">
        <v>22016.34</v>
      </c>
      <c r="Z82" s="69">
        <v>0</v>
      </c>
      <c r="AA82" s="69">
        <v>56803.450000000004</v>
      </c>
      <c r="AB82" s="69">
        <v>0</v>
      </c>
      <c r="AC82" s="69">
        <v>0</v>
      </c>
      <c r="AD82" s="69">
        <v>349464.02999999997</v>
      </c>
      <c r="AE82" s="69">
        <v>44186.65</v>
      </c>
      <c r="AF82" s="69">
        <v>0</v>
      </c>
      <c r="AG82" s="69">
        <v>230856.55</v>
      </c>
      <c r="AH82" s="69">
        <v>457978.25000000006</v>
      </c>
      <c r="AI82" s="69">
        <v>163137.76</v>
      </c>
      <c r="AJ82" s="69">
        <v>0</v>
      </c>
      <c r="AK82" s="69">
        <v>658998.91</v>
      </c>
      <c r="AL82" s="69">
        <v>177722.33</v>
      </c>
      <c r="AM82" s="69">
        <v>17382.689999999999</v>
      </c>
      <c r="AN82" s="69">
        <v>0</v>
      </c>
      <c r="AO82" s="69">
        <v>98707.95</v>
      </c>
      <c r="AP82" s="69">
        <v>0</v>
      </c>
      <c r="AQ82" s="69">
        <v>161361.53</v>
      </c>
      <c r="AR82" s="69">
        <v>1982</v>
      </c>
      <c r="AS82" s="69">
        <v>3551</v>
      </c>
      <c r="AT82" s="69">
        <v>0</v>
      </c>
      <c r="AU82" s="69">
        <v>286000</v>
      </c>
      <c r="AV82" s="69">
        <v>136645.1</v>
      </c>
      <c r="AW82" s="69">
        <v>93694</v>
      </c>
      <c r="AX82" s="69">
        <v>4058.98</v>
      </c>
      <c r="AY82" s="69">
        <v>0</v>
      </c>
      <c r="AZ82" s="69">
        <v>0</v>
      </c>
      <c r="BA82" s="69">
        <v>274380</v>
      </c>
      <c r="BB82" s="69">
        <v>7605</v>
      </c>
      <c r="BC82" s="69">
        <v>153185.44</v>
      </c>
      <c r="BD82" s="69">
        <v>28819.4</v>
      </c>
      <c r="BE82" s="69">
        <v>0</v>
      </c>
      <c r="BF82" s="69">
        <v>0</v>
      </c>
      <c r="BG82" s="69">
        <v>0</v>
      </c>
      <c r="BH82" s="69">
        <v>9376.84</v>
      </c>
      <c r="BI82" s="69">
        <v>0</v>
      </c>
      <c r="BJ82" s="69">
        <v>0</v>
      </c>
      <c r="BK82" s="69">
        <v>0</v>
      </c>
      <c r="BL82" s="69">
        <v>0</v>
      </c>
      <c r="BM82" s="69">
        <v>0</v>
      </c>
      <c r="BN82" s="69">
        <v>16740.327568183384</v>
      </c>
      <c r="BO82" s="69">
        <v>-85661.37</v>
      </c>
      <c r="BP82" s="69">
        <v>611459.25</v>
      </c>
      <c r="BQ82" s="69">
        <v>366578.51</v>
      </c>
      <c r="BR82" s="69">
        <v>2592129.9900000002</v>
      </c>
      <c r="BS82" s="69">
        <v>581050.15</v>
      </c>
      <c r="BT82" s="69">
        <v>0</v>
      </c>
      <c r="BU82" s="69">
        <v>0</v>
      </c>
      <c r="BV82" s="69">
        <v>239240.72</v>
      </c>
      <c r="BW82" s="69">
        <v>0</v>
      </c>
      <c r="BX82" s="69">
        <v>0</v>
      </c>
      <c r="BY82" s="69">
        <v>0</v>
      </c>
      <c r="BZ82" s="69">
        <v>271328.59999999998</v>
      </c>
      <c r="CA82" s="69">
        <v>0</v>
      </c>
      <c r="CB82" s="71">
        <v>1.409</v>
      </c>
      <c r="CC82" s="71">
        <v>3.153</v>
      </c>
      <c r="CD82" s="71">
        <v>6.5250000000000004</v>
      </c>
      <c r="CE82" s="71">
        <v>0.751</v>
      </c>
      <c r="CF82" s="71">
        <v>1.893</v>
      </c>
      <c r="CG82" s="71">
        <v>0</v>
      </c>
      <c r="CH82" s="72"/>
      <c r="CI82" s="70">
        <v>325722775</v>
      </c>
      <c r="CJ82" s="70">
        <v>32738580</v>
      </c>
      <c r="CK82" s="70">
        <v>28864904</v>
      </c>
      <c r="CL82" s="68">
        <v>57</v>
      </c>
      <c r="CM82" s="68">
        <v>340</v>
      </c>
      <c r="CN82" s="68">
        <v>13</v>
      </c>
      <c r="CO82" s="66">
        <v>325</v>
      </c>
      <c r="CP82" s="73">
        <v>2.5423728813559324E-2</v>
      </c>
      <c r="CQ82" s="74">
        <v>0.31172839506172839</v>
      </c>
      <c r="CR82" s="75">
        <f>CL82/CM82</f>
        <v>0.1676470588235294</v>
      </c>
      <c r="CS82" s="76">
        <f>CM82/(DE82+DF82)</f>
        <v>9.1743119266055064</v>
      </c>
      <c r="CT82" s="74">
        <f>(CW82+CX82)/(CZ82+DA82)</f>
        <v>0.98786877241741944</v>
      </c>
      <c r="CU82" s="77">
        <v>14</v>
      </c>
      <c r="CV82" s="78">
        <v>16.658064516129027</v>
      </c>
      <c r="CW82" s="78">
        <v>244.34599999999998</v>
      </c>
      <c r="CX82" s="78">
        <v>71.28400000000002</v>
      </c>
      <c r="CY82" s="78">
        <v>17.490322580645156</v>
      </c>
      <c r="CZ82" s="78">
        <v>247.923</v>
      </c>
      <c r="DA82" s="78">
        <v>71.582999999999998</v>
      </c>
      <c r="DB82" s="79">
        <v>46278.602266594717</v>
      </c>
      <c r="DC82" s="80">
        <v>13.894736842105264</v>
      </c>
      <c r="DD82" s="81">
        <v>7.8947368421052627E-2</v>
      </c>
      <c r="DE82" s="82">
        <v>37.059999999999995</v>
      </c>
      <c r="DF82" s="82">
        <v>0</v>
      </c>
      <c r="DG82" s="83">
        <v>17.399999999999999</v>
      </c>
      <c r="DH82" s="83">
        <v>19.100000000000001</v>
      </c>
      <c r="DI82" s="83">
        <v>20.399999999999999</v>
      </c>
      <c r="DJ82" s="83">
        <v>19.3</v>
      </c>
      <c r="DK82" s="83">
        <v>19.2</v>
      </c>
      <c r="DL82" s="84">
        <v>12</v>
      </c>
      <c r="DM82" s="69">
        <v>2212576.4499999997</v>
      </c>
      <c r="DN82" s="69">
        <v>43192.5</v>
      </c>
      <c r="DO82" s="69">
        <v>0</v>
      </c>
      <c r="DP82" s="69">
        <v>169311.01</v>
      </c>
      <c r="DQ82" s="69">
        <v>323191.71000000002</v>
      </c>
      <c r="DR82" s="69">
        <v>107705.60000000001</v>
      </c>
      <c r="DS82" s="69">
        <v>0</v>
      </c>
      <c r="DT82" s="69">
        <v>172102.03</v>
      </c>
      <c r="DU82" s="69">
        <v>69311.44</v>
      </c>
      <c r="DV82" s="69">
        <v>78391.25</v>
      </c>
      <c r="DW82" s="69">
        <v>0</v>
      </c>
      <c r="DX82" s="69">
        <v>96390</v>
      </c>
      <c r="DY82" s="69">
        <v>0</v>
      </c>
      <c r="DZ82" s="69">
        <v>84635.95</v>
      </c>
      <c r="EA82" s="69">
        <v>687016.79999999993</v>
      </c>
      <c r="EB82" s="69">
        <v>14892.63</v>
      </c>
      <c r="EC82" s="69">
        <v>0</v>
      </c>
      <c r="ED82" s="69">
        <v>55818.680000000008</v>
      </c>
      <c r="EE82" s="69">
        <v>128695.49</v>
      </c>
      <c r="EF82" s="69">
        <v>36339.599999999999</v>
      </c>
      <c r="EG82" s="69">
        <v>0</v>
      </c>
      <c r="EH82" s="69">
        <v>62613.279999999999</v>
      </c>
      <c r="EI82" s="69">
        <v>20374</v>
      </c>
      <c r="EJ82" s="69">
        <v>40494.29</v>
      </c>
      <c r="EK82" s="69">
        <v>0</v>
      </c>
      <c r="EL82" s="69">
        <v>2317.9499999999998</v>
      </c>
      <c r="EM82" s="69">
        <v>0</v>
      </c>
      <c r="EN82" s="69">
        <v>9638.0299999999988</v>
      </c>
      <c r="EO82" s="69">
        <v>132784.14000000001</v>
      </c>
      <c r="EP82" s="69">
        <v>6900</v>
      </c>
      <c r="EQ82" s="69">
        <v>0</v>
      </c>
      <c r="ER82" s="69">
        <v>125034.96999999999</v>
      </c>
      <c r="ES82" s="69">
        <v>9954.9699999999993</v>
      </c>
      <c r="ET82" s="69">
        <v>8656.1200000000008</v>
      </c>
      <c r="EU82" s="69">
        <v>0</v>
      </c>
      <c r="EV82" s="69">
        <v>324690.65000000002</v>
      </c>
      <c r="EW82" s="69">
        <v>64509.61</v>
      </c>
      <c r="EX82" s="69">
        <v>23327.47</v>
      </c>
      <c r="EY82" s="69">
        <v>0</v>
      </c>
      <c r="EZ82" s="69">
        <v>0</v>
      </c>
      <c r="FA82" s="69">
        <v>0</v>
      </c>
      <c r="FB82" s="69">
        <v>34508.910000000003</v>
      </c>
      <c r="FC82" s="69">
        <v>219297.49000000002</v>
      </c>
      <c r="FD82" s="69">
        <v>1217.8599999999999</v>
      </c>
      <c r="FE82" s="69">
        <v>0</v>
      </c>
      <c r="FF82" s="69">
        <v>34327.65</v>
      </c>
      <c r="FG82" s="69">
        <v>11347.22</v>
      </c>
      <c r="FH82" s="69">
        <v>10436.44</v>
      </c>
      <c r="FI82" s="69">
        <v>0</v>
      </c>
      <c r="FJ82" s="69">
        <v>77891.929999999993</v>
      </c>
      <c r="FK82" s="69">
        <v>40104.120000000003</v>
      </c>
      <c r="FL82" s="69">
        <v>150557.26</v>
      </c>
      <c r="FM82" s="69">
        <v>0</v>
      </c>
      <c r="FN82" s="69">
        <v>0</v>
      </c>
      <c r="FO82" s="69">
        <v>0</v>
      </c>
      <c r="FP82" s="69">
        <v>39558.639999999999</v>
      </c>
      <c r="FQ82" s="69">
        <v>0</v>
      </c>
      <c r="FR82" s="69">
        <v>0</v>
      </c>
      <c r="FS82" s="69">
        <v>0</v>
      </c>
      <c r="FT82" s="69">
        <v>1531.68</v>
      </c>
      <c r="FU82" s="69">
        <v>0</v>
      </c>
      <c r="FV82" s="69">
        <v>0</v>
      </c>
      <c r="FW82" s="69">
        <v>286000</v>
      </c>
      <c r="FX82" s="69">
        <v>100861.12</v>
      </c>
      <c r="FY82" s="69">
        <v>86494</v>
      </c>
      <c r="FZ82" s="69">
        <v>0</v>
      </c>
      <c r="GA82" s="69">
        <v>0</v>
      </c>
      <c r="GB82" s="69">
        <v>0</v>
      </c>
      <c r="GC82" s="69">
        <v>0</v>
      </c>
      <c r="GD82" s="69">
        <v>0</v>
      </c>
      <c r="GE82" s="69">
        <v>0</v>
      </c>
      <c r="GF82" s="69">
        <v>0</v>
      </c>
      <c r="GG82" s="69">
        <v>0</v>
      </c>
      <c r="GH82" s="69">
        <v>0</v>
      </c>
      <c r="GI82" s="69">
        <v>17159.259999999998</v>
      </c>
      <c r="GJ82" s="69">
        <v>0</v>
      </c>
      <c r="GK82" s="69">
        <v>0</v>
      </c>
      <c r="GL82" s="69">
        <v>57485</v>
      </c>
      <c r="GM82" s="69">
        <v>0</v>
      </c>
      <c r="GN82" s="69">
        <v>0</v>
      </c>
      <c r="GO82" s="69">
        <v>0</v>
      </c>
      <c r="GP82" s="69">
        <v>0</v>
      </c>
      <c r="GQ82" s="69">
        <v>274380</v>
      </c>
      <c r="GR82" s="69">
        <v>625</v>
      </c>
    </row>
    <row r="83" spans="1:201" s="28" customFormat="1" ht="18" customHeight="1" x14ac:dyDescent="0.2">
      <c r="A83" s="64">
        <v>7002</v>
      </c>
      <c r="B83" s="65" t="s">
        <v>25</v>
      </c>
      <c r="C83" s="65" t="s">
        <v>406</v>
      </c>
      <c r="D83" s="66">
        <v>474.26991779843758</v>
      </c>
      <c r="E83" s="67" t="s">
        <v>24</v>
      </c>
      <c r="F83" s="68">
        <v>330</v>
      </c>
      <c r="G83" s="69">
        <v>1445307.9</v>
      </c>
      <c r="H83" s="69">
        <v>19173.57</v>
      </c>
      <c r="I83" s="69">
        <v>1417000.79</v>
      </c>
      <c r="J83" s="69">
        <v>259072.73</v>
      </c>
      <c r="K83" s="69">
        <v>966645.75</v>
      </c>
      <c r="L83" s="69">
        <v>0</v>
      </c>
      <c r="M83" s="69">
        <v>0</v>
      </c>
      <c r="N83" s="69">
        <v>111531</v>
      </c>
      <c r="O83" s="69">
        <v>433519.77</v>
      </c>
      <c r="P83" s="69">
        <v>0</v>
      </c>
      <c r="Q83" s="69">
        <v>0</v>
      </c>
      <c r="R83" s="69">
        <v>101119</v>
      </c>
      <c r="S83" s="70">
        <v>1264089</v>
      </c>
      <c r="T83" s="70">
        <v>0</v>
      </c>
      <c r="U83" s="70">
        <v>0</v>
      </c>
      <c r="V83" s="70">
        <v>0</v>
      </c>
      <c r="W83" s="70">
        <v>59415</v>
      </c>
      <c r="X83" s="69">
        <v>1953550.13</v>
      </c>
      <c r="Y83" s="69">
        <v>0</v>
      </c>
      <c r="Z83" s="69">
        <v>0</v>
      </c>
      <c r="AA83" s="69">
        <v>65172.41</v>
      </c>
      <c r="AB83" s="69">
        <v>0</v>
      </c>
      <c r="AC83" s="69">
        <v>0</v>
      </c>
      <c r="AD83" s="69">
        <v>263205.71999999997</v>
      </c>
      <c r="AE83" s="69">
        <v>0</v>
      </c>
      <c r="AF83" s="69">
        <v>0</v>
      </c>
      <c r="AG83" s="69">
        <v>208869.99999999997</v>
      </c>
      <c r="AH83" s="69">
        <v>280091.80999999994</v>
      </c>
      <c r="AI83" s="69">
        <v>98534.18</v>
      </c>
      <c r="AJ83" s="69">
        <v>0</v>
      </c>
      <c r="AK83" s="69">
        <v>309175.13</v>
      </c>
      <c r="AL83" s="69">
        <v>152087.14000000001</v>
      </c>
      <c r="AM83" s="69">
        <v>17885.5</v>
      </c>
      <c r="AN83" s="69">
        <v>0</v>
      </c>
      <c r="AO83" s="69">
        <v>0</v>
      </c>
      <c r="AP83" s="69">
        <v>0</v>
      </c>
      <c r="AQ83" s="69">
        <v>169910.21</v>
      </c>
      <c r="AR83" s="69">
        <v>30746.47</v>
      </c>
      <c r="AS83" s="69">
        <v>0</v>
      </c>
      <c r="AT83" s="69">
        <v>0</v>
      </c>
      <c r="AU83" s="69">
        <v>426308.4</v>
      </c>
      <c r="AV83" s="69">
        <v>13124.39</v>
      </c>
      <c r="AW83" s="69">
        <v>71000</v>
      </c>
      <c r="AX83" s="69">
        <v>0</v>
      </c>
      <c r="AY83" s="69">
        <v>0</v>
      </c>
      <c r="AZ83" s="69">
        <v>0</v>
      </c>
      <c r="BA83" s="69">
        <v>10952.5</v>
      </c>
      <c r="BB83" s="69">
        <v>0</v>
      </c>
      <c r="BC83" s="69">
        <v>140715.92000000001</v>
      </c>
      <c r="BD83" s="69">
        <v>33258</v>
      </c>
      <c r="BE83" s="69">
        <v>0</v>
      </c>
      <c r="BF83" s="69">
        <v>0</v>
      </c>
      <c r="BG83" s="69">
        <v>0</v>
      </c>
      <c r="BH83" s="69">
        <v>100.8</v>
      </c>
      <c r="BI83" s="69">
        <v>0</v>
      </c>
      <c r="BJ83" s="69">
        <v>0</v>
      </c>
      <c r="BK83" s="69">
        <v>0</v>
      </c>
      <c r="BL83" s="69">
        <v>0</v>
      </c>
      <c r="BM83" s="69">
        <v>0</v>
      </c>
      <c r="BN83" s="69">
        <v>10884.759354590395</v>
      </c>
      <c r="BO83" s="69">
        <v>611110.22</v>
      </c>
      <c r="BP83" s="69">
        <v>3277882.47</v>
      </c>
      <c r="BQ83" s="69">
        <v>241208.91</v>
      </c>
      <c r="BR83" s="69"/>
      <c r="BS83" s="69">
        <v>0</v>
      </c>
      <c r="BT83" s="69">
        <v>0</v>
      </c>
      <c r="BU83" s="69">
        <v>0</v>
      </c>
      <c r="BV83" s="69">
        <v>326209.15000000002</v>
      </c>
      <c r="BW83" s="69">
        <v>11845</v>
      </c>
      <c r="BX83" s="69">
        <v>0</v>
      </c>
      <c r="BY83" s="69">
        <v>0</v>
      </c>
      <c r="BZ83" s="69">
        <v>346733.65</v>
      </c>
      <c r="CA83" s="69">
        <v>48855.69</v>
      </c>
      <c r="CB83" s="71">
        <v>1.409</v>
      </c>
      <c r="CC83" s="71">
        <v>3.153</v>
      </c>
      <c r="CD83" s="71">
        <v>6.5250000000000004</v>
      </c>
      <c r="CE83" s="71">
        <v>0.84</v>
      </c>
      <c r="CF83" s="71">
        <v>1.788</v>
      </c>
      <c r="CG83" s="71">
        <v>0</v>
      </c>
      <c r="CH83" s="72"/>
      <c r="CI83" s="70">
        <v>434900887</v>
      </c>
      <c r="CJ83" s="70">
        <v>36549973</v>
      </c>
      <c r="CK83" s="70">
        <v>35078308</v>
      </c>
      <c r="CL83" s="68">
        <v>37</v>
      </c>
      <c r="CM83" s="68">
        <v>337</v>
      </c>
      <c r="CN83" s="68">
        <v>72</v>
      </c>
      <c r="CO83" s="66">
        <v>330</v>
      </c>
      <c r="CP83" s="73">
        <v>0</v>
      </c>
      <c r="CQ83" s="74">
        <v>6.363636363636363E-2</v>
      </c>
      <c r="CR83" s="75">
        <f>CL83/CM83</f>
        <v>0.10979228486646884</v>
      </c>
      <c r="CS83" s="76">
        <f>CM83/(DE83+DF83)</f>
        <v>11.085526315789474</v>
      </c>
      <c r="CT83" s="74">
        <f>(CW83+CX83)/(CZ83+DA83)</f>
        <v>0.96033244728834166</v>
      </c>
      <c r="CU83" s="77">
        <v>13</v>
      </c>
      <c r="CV83" s="78">
        <v>6.34037037037037</v>
      </c>
      <c r="CW83" s="78">
        <v>228.64099999999999</v>
      </c>
      <c r="CX83" s="78">
        <v>90.731000000000009</v>
      </c>
      <c r="CY83" s="78">
        <v>6.5833333333333339</v>
      </c>
      <c r="CZ83" s="78">
        <v>237.916</v>
      </c>
      <c r="DA83" s="78">
        <v>94.647999999999996</v>
      </c>
      <c r="DB83" s="79">
        <v>48264.60526315793</v>
      </c>
      <c r="DC83" s="80">
        <v>15.225806451612904</v>
      </c>
      <c r="DD83" s="81">
        <v>0.29032258064516131</v>
      </c>
      <c r="DE83" s="82">
        <v>30.4</v>
      </c>
      <c r="DF83" s="82">
        <v>0</v>
      </c>
      <c r="DG83" s="83"/>
      <c r="DH83" s="83"/>
      <c r="DI83" s="83"/>
      <c r="DJ83" s="83"/>
      <c r="DK83" s="83"/>
      <c r="DL83" s="84">
        <v>7</v>
      </c>
      <c r="DM83" s="69">
        <v>1634570.1400000001</v>
      </c>
      <c r="DN83" s="69">
        <v>31490.2</v>
      </c>
      <c r="DO83" s="69">
        <v>0</v>
      </c>
      <c r="DP83" s="69">
        <v>105025.70999999999</v>
      </c>
      <c r="DQ83" s="69">
        <v>186228.51</v>
      </c>
      <c r="DR83" s="69">
        <v>63514</v>
      </c>
      <c r="DS83" s="69">
        <v>0</v>
      </c>
      <c r="DT83" s="69">
        <v>88393.43</v>
      </c>
      <c r="DU83" s="69">
        <v>82761.89</v>
      </c>
      <c r="DV83" s="69">
        <v>107389.39</v>
      </c>
      <c r="DW83" s="69">
        <v>8450.4</v>
      </c>
      <c r="DX83" s="69">
        <v>0</v>
      </c>
      <c r="DY83" s="69">
        <v>0</v>
      </c>
      <c r="DZ83" s="69">
        <v>83024.13</v>
      </c>
      <c r="EA83" s="69">
        <v>355323.54</v>
      </c>
      <c r="EB83" s="69">
        <v>4749.41</v>
      </c>
      <c r="EC83" s="69">
        <v>0</v>
      </c>
      <c r="ED83" s="69">
        <v>29681.01</v>
      </c>
      <c r="EE83" s="69">
        <v>62654.79</v>
      </c>
      <c r="EF83" s="69">
        <v>27136.560000000001</v>
      </c>
      <c r="EG83" s="69">
        <v>0</v>
      </c>
      <c r="EH83" s="69">
        <v>21512.74</v>
      </c>
      <c r="EI83" s="69">
        <v>8857.81</v>
      </c>
      <c r="EJ83" s="69">
        <v>17429.060000000001</v>
      </c>
      <c r="EK83" s="69">
        <v>1153.49</v>
      </c>
      <c r="EL83" s="69">
        <v>0</v>
      </c>
      <c r="EM83" s="69">
        <v>0</v>
      </c>
      <c r="EN83" s="69">
        <v>9806.23</v>
      </c>
      <c r="EO83" s="69">
        <v>12028.19</v>
      </c>
      <c r="EP83" s="69">
        <v>0</v>
      </c>
      <c r="EQ83" s="69">
        <v>0</v>
      </c>
      <c r="ER83" s="69">
        <v>203137.57</v>
      </c>
      <c r="ES83" s="69">
        <v>46843.360000000001</v>
      </c>
      <c r="ET83" s="69">
        <v>3864</v>
      </c>
      <c r="EU83" s="69">
        <v>0</v>
      </c>
      <c r="EV83" s="69">
        <v>127087.65</v>
      </c>
      <c r="EW83" s="69">
        <v>29046.79</v>
      </c>
      <c r="EX83" s="69">
        <v>129576.49</v>
      </c>
      <c r="EY83" s="69">
        <v>0</v>
      </c>
      <c r="EZ83" s="69">
        <v>0</v>
      </c>
      <c r="FA83" s="69">
        <v>0</v>
      </c>
      <c r="FB83" s="69">
        <v>35764.1</v>
      </c>
      <c r="FC83" s="69">
        <v>214833.97999999998</v>
      </c>
      <c r="FD83" s="69">
        <v>2381.21</v>
      </c>
      <c r="FE83" s="69">
        <v>0</v>
      </c>
      <c r="FF83" s="69">
        <v>16416</v>
      </c>
      <c r="FG83" s="69">
        <v>4770.13</v>
      </c>
      <c r="FH83" s="69">
        <v>3245.5</v>
      </c>
      <c r="FI83" s="69">
        <v>0</v>
      </c>
      <c r="FJ83" s="69">
        <v>70944.36</v>
      </c>
      <c r="FK83" s="69">
        <v>31521.45</v>
      </c>
      <c r="FL83" s="69">
        <v>108697.21</v>
      </c>
      <c r="FM83" s="69">
        <v>630.98</v>
      </c>
      <c r="FN83" s="69">
        <v>0</v>
      </c>
      <c r="FO83" s="69">
        <v>0</v>
      </c>
      <c r="FP83" s="69">
        <v>34605.53</v>
      </c>
      <c r="FQ83" s="69">
        <v>65172.41</v>
      </c>
      <c r="FR83" s="69">
        <v>0</v>
      </c>
      <c r="FS83" s="69">
        <v>0</v>
      </c>
      <c r="FT83" s="69">
        <v>26072.1</v>
      </c>
      <c r="FU83" s="69">
        <v>0</v>
      </c>
      <c r="FV83" s="69">
        <v>0</v>
      </c>
      <c r="FW83" s="69">
        <v>426308.4</v>
      </c>
      <c r="FX83" s="69">
        <v>14341.34</v>
      </c>
      <c r="FY83" s="69">
        <v>71000</v>
      </c>
      <c r="FZ83" s="69">
        <v>0</v>
      </c>
      <c r="GA83" s="69">
        <v>0</v>
      </c>
      <c r="GB83" s="69">
        <v>0</v>
      </c>
      <c r="GC83" s="69">
        <v>0</v>
      </c>
      <c r="GD83" s="69">
        <v>0</v>
      </c>
      <c r="GE83" s="69">
        <v>0</v>
      </c>
      <c r="GF83" s="69">
        <v>0</v>
      </c>
      <c r="GG83" s="69">
        <v>0</v>
      </c>
      <c r="GH83" s="69">
        <v>0</v>
      </c>
      <c r="GI83" s="69">
        <v>12853.02</v>
      </c>
      <c r="GJ83" s="69">
        <v>774.12</v>
      </c>
      <c r="GK83" s="69">
        <v>0</v>
      </c>
      <c r="GL83" s="69">
        <v>20</v>
      </c>
      <c r="GM83" s="69">
        <v>0</v>
      </c>
      <c r="GN83" s="69">
        <v>1527</v>
      </c>
      <c r="GO83" s="69">
        <v>0</v>
      </c>
      <c r="GP83" s="69">
        <v>0</v>
      </c>
      <c r="GQ83" s="69">
        <v>10952.5</v>
      </c>
      <c r="GR83" s="69">
        <v>6710.22</v>
      </c>
    </row>
    <row r="84" spans="1:201" s="28" customFormat="1" ht="18" customHeight="1" x14ac:dyDescent="0.2">
      <c r="A84" s="64">
        <v>38003</v>
      </c>
      <c r="B84" s="65" t="s">
        <v>115</v>
      </c>
      <c r="C84" s="65" t="s">
        <v>455</v>
      </c>
      <c r="D84" s="66">
        <v>198.5009634796875</v>
      </c>
      <c r="E84" s="67" t="s">
        <v>113</v>
      </c>
      <c r="F84" s="68">
        <v>176</v>
      </c>
      <c r="G84" s="69">
        <v>1182755.3</v>
      </c>
      <c r="H84" s="69">
        <v>9259.16</v>
      </c>
      <c r="I84" s="69">
        <v>648942.13</v>
      </c>
      <c r="J84" s="69">
        <v>100663.56</v>
      </c>
      <c r="K84" s="69">
        <v>472929.69</v>
      </c>
      <c r="L84" s="69">
        <v>1651.48</v>
      </c>
      <c r="M84" s="69">
        <v>0</v>
      </c>
      <c r="N84" s="69">
        <v>0</v>
      </c>
      <c r="O84" s="69">
        <v>557507.65</v>
      </c>
      <c r="P84" s="69">
        <v>1520.05</v>
      </c>
      <c r="Q84" s="69">
        <v>0</v>
      </c>
      <c r="R84" s="69">
        <v>0</v>
      </c>
      <c r="S84" s="70">
        <v>609736</v>
      </c>
      <c r="T84" s="70">
        <v>0</v>
      </c>
      <c r="U84" s="70">
        <v>0</v>
      </c>
      <c r="V84" s="70">
        <v>0</v>
      </c>
      <c r="W84" s="70">
        <v>58481</v>
      </c>
      <c r="X84" s="69">
        <v>1102273.24</v>
      </c>
      <c r="Y84" s="69">
        <v>23819.18</v>
      </c>
      <c r="Z84" s="69">
        <v>0</v>
      </c>
      <c r="AA84" s="69">
        <v>67056.290000000008</v>
      </c>
      <c r="AB84" s="69">
        <v>0</v>
      </c>
      <c r="AC84" s="69">
        <v>0</v>
      </c>
      <c r="AD84" s="69">
        <v>207189.57</v>
      </c>
      <c r="AE84" s="69">
        <v>4917.79</v>
      </c>
      <c r="AF84" s="69">
        <v>0</v>
      </c>
      <c r="AG84" s="69">
        <v>165352.35999999999</v>
      </c>
      <c r="AH84" s="69">
        <v>355157.26</v>
      </c>
      <c r="AI84" s="69">
        <v>92689.72</v>
      </c>
      <c r="AJ84" s="69">
        <v>0</v>
      </c>
      <c r="AK84" s="69">
        <v>249543.2</v>
      </c>
      <c r="AL84" s="69">
        <v>89107.53</v>
      </c>
      <c r="AM84" s="69">
        <v>5026.1000000000004</v>
      </c>
      <c r="AN84" s="69">
        <v>12687.43</v>
      </c>
      <c r="AO84" s="69">
        <v>0</v>
      </c>
      <c r="AP84" s="69">
        <v>0</v>
      </c>
      <c r="AQ84" s="69">
        <v>143500.51999999999</v>
      </c>
      <c r="AR84" s="69">
        <v>44910.05</v>
      </c>
      <c r="AS84" s="69">
        <v>3241.67</v>
      </c>
      <c r="AT84" s="69">
        <v>5550</v>
      </c>
      <c r="AU84" s="69">
        <v>0</v>
      </c>
      <c r="AV84" s="69">
        <v>150430.35999999999</v>
      </c>
      <c r="AW84" s="69">
        <v>73235.19</v>
      </c>
      <c r="AX84" s="69">
        <v>7211</v>
      </c>
      <c r="AY84" s="69">
        <v>0</v>
      </c>
      <c r="AZ84" s="69">
        <v>0</v>
      </c>
      <c r="BA84" s="69">
        <v>0</v>
      </c>
      <c r="BB84" s="69">
        <v>16025.5</v>
      </c>
      <c r="BC84" s="69">
        <v>26434.269999999997</v>
      </c>
      <c r="BD84" s="69">
        <v>24287.360000000001</v>
      </c>
      <c r="BE84" s="69">
        <v>0</v>
      </c>
      <c r="BF84" s="69">
        <v>0</v>
      </c>
      <c r="BG84" s="69">
        <v>0</v>
      </c>
      <c r="BH84" s="69">
        <v>945.09</v>
      </c>
      <c r="BI84" s="69">
        <v>53053</v>
      </c>
      <c r="BJ84" s="69">
        <v>0</v>
      </c>
      <c r="BK84" s="69">
        <v>0</v>
      </c>
      <c r="BL84" s="69">
        <v>0</v>
      </c>
      <c r="BM84" s="69">
        <v>0</v>
      </c>
      <c r="BN84" s="69">
        <v>14301.326109808364</v>
      </c>
      <c r="BO84" s="69">
        <v>1335000.8500000001</v>
      </c>
      <c r="BP84" s="69">
        <v>1627082.7</v>
      </c>
      <c r="BQ84" s="69">
        <v>939324.11</v>
      </c>
      <c r="BR84" s="69"/>
      <c r="BS84" s="69">
        <v>0</v>
      </c>
      <c r="BT84" s="69">
        <v>0</v>
      </c>
      <c r="BU84" s="69">
        <v>0</v>
      </c>
      <c r="BV84" s="69">
        <v>158292.07</v>
      </c>
      <c r="BW84" s="69">
        <v>2100</v>
      </c>
      <c r="BX84" s="69">
        <v>0</v>
      </c>
      <c r="BY84" s="69">
        <v>0</v>
      </c>
      <c r="BZ84" s="69">
        <v>137327.64000000001</v>
      </c>
      <c r="CA84" s="69">
        <v>267</v>
      </c>
      <c r="CB84" s="71">
        <v>2.16</v>
      </c>
      <c r="CC84" s="71">
        <v>4.8339999999999996</v>
      </c>
      <c r="CD84" s="71">
        <v>10.003</v>
      </c>
      <c r="CE84" s="71">
        <v>1.67</v>
      </c>
      <c r="CF84" s="71">
        <v>1.3640000000000001</v>
      </c>
      <c r="CG84" s="71">
        <v>0</v>
      </c>
      <c r="CH84" s="85" t="s">
        <v>551</v>
      </c>
      <c r="CI84" s="70">
        <v>249456826</v>
      </c>
      <c r="CJ84" s="70">
        <v>46006390</v>
      </c>
      <c r="CK84" s="70">
        <v>35703869</v>
      </c>
      <c r="CL84" s="68">
        <v>22</v>
      </c>
      <c r="CM84" s="68">
        <v>184</v>
      </c>
      <c r="CN84" s="68">
        <v>21</v>
      </c>
      <c r="CO84" s="66">
        <v>177</v>
      </c>
      <c r="CP84" s="73">
        <v>0</v>
      </c>
      <c r="CQ84" s="74">
        <v>0.3125</v>
      </c>
      <c r="CR84" s="75">
        <f>CL84/CM84</f>
        <v>0.11956521739130435</v>
      </c>
      <c r="CS84" s="76">
        <f>CM84/(DE84+DF84)</f>
        <v>10.33707865168539</v>
      </c>
      <c r="CT84" s="74">
        <f>(CW84+CX84)/(CZ84+DA84)</f>
        <v>0.93890422668622719</v>
      </c>
      <c r="CU84" s="77">
        <v>15</v>
      </c>
      <c r="CV84" s="78">
        <v>7.1032876712328763</v>
      </c>
      <c r="CW84" s="78">
        <v>113.25399999999999</v>
      </c>
      <c r="CX84" s="78">
        <v>49.305999999999997</v>
      </c>
      <c r="CY84" s="78">
        <v>7.7671232876712324</v>
      </c>
      <c r="CZ84" s="78">
        <v>119.43300000000001</v>
      </c>
      <c r="DA84" s="78">
        <v>53.704999999999998</v>
      </c>
      <c r="DB84" s="79">
        <v>43269.943820224704</v>
      </c>
      <c r="DC84" s="80">
        <v>9.0526315789473681</v>
      </c>
      <c r="DD84" s="81">
        <v>0.10526315789473684</v>
      </c>
      <c r="DE84" s="82">
        <v>17.800000000000004</v>
      </c>
      <c r="DF84" s="82">
        <v>0</v>
      </c>
      <c r="DG84" s="83"/>
      <c r="DH84" s="83"/>
      <c r="DI84" s="83"/>
      <c r="DJ84" s="83"/>
      <c r="DK84" s="83"/>
      <c r="DL84" s="84">
        <v>7</v>
      </c>
      <c r="DM84" s="69">
        <v>919669.3</v>
      </c>
      <c r="DN84" s="69">
        <v>21436.06</v>
      </c>
      <c r="DO84" s="69">
        <v>0</v>
      </c>
      <c r="DP84" s="69">
        <v>112913.69</v>
      </c>
      <c r="DQ84" s="69">
        <v>212992.46999999997</v>
      </c>
      <c r="DR84" s="69">
        <v>56000</v>
      </c>
      <c r="DS84" s="69">
        <v>0</v>
      </c>
      <c r="DT84" s="69">
        <v>92997.74</v>
      </c>
      <c r="DU84" s="69">
        <v>35328.410000000003</v>
      </c>
      <c r="DV84" s="69">
        <v>44010.49</v>
      </c>
      <c r="DW84" s="69">
        <v>10996.75</v>
      </c>
      <c r="DX84" s="69">
        <v>0</v>
      </c>
      <c r="DY84" s="69">
        <v>0</v>
      </c>
      <c r="DZ84" s="69">
        <v>67937.289999999994</v>
      </c>
      <c r="EA84" s="69">
        <v>303701.95</v>
      </c>
      <c r="EB84" s="69">
        <v>2383.12</v>
      </c>
      <c r="EC84" s="69">
        <v>0</v>
      </c>
      <c r="ED84" s="69">
        <v>34759.800000000003</v>
      </c>
      <c r="EE84" s="69">
        <v>97650.64</v>
      </c>
      <c r="EF84" s="69">
        <v>36319.72</v>
      </c>
      <c r="EG84" s="69">
        <v>0</v>
      </c>
      <c r="EH84" s="69">
        <v>40548.6</v>
      </c>
      <c r="EI84" s="69">
        <v>2877.61</v>
      </c>
      <c r="EJ84" s="69">
        <v>18598.169999999998</v>
      </c>
      <c r="EK84" s="69">
        <v>1595.18</v>
      </c>
      <c r="EL84" s="69">
        <v>0</v>
      </c>
      <c r="EM84" s="69">
        <v>0</v>
      </c>
      <c r="EN84" s="69">
        <v>9546.7799999999988</v>
      </c>
      <c r="EO84" s="69">
        <v>53866.879999999997</v>
      </c>
      <c r="EP84" s="69">
        <v>4917.79</v>
      </c>
      <c r="EQ84" s="69">
        <v>0</v>
      </c>
      <c r="ER84" s="69">
        <v>33119.199999999997</v>
      </c>
      <c r="ES84" s="69">
        <v>18030.53</v>
      </c>
      <c r="ET84" s="69">
        <v>245</v>
      </c>
      <c r="EU84" s="69">
        <v>0</v>
      </c>
      <c r="EV84" s="69">
        <v>65946.91</v>
      </c>
      <c r="EW84" s="69">
        <v>23195.759999999998</v>
      </c>
      <c r="EX84" s="69">
        <v>55312.3</v>
      </c>
      <c r="EY84" s="69">
        <v>0</v>
      </c>
      <c r="EZ84" s="69">
        <v>0</v>
      </c>
      <c r="FA84" s="69">
        <v>0</v>
      </c>
      <c r="FB84" s="69">
        <v>52001.020000000004</v>
      </c>
      <c r="FC84" s="69">
        <v>91970.07</v>
      </c>
      <c r="FD84" s="69">
        <v>0</v>
      </c>
      <c r="FE84" s="69">
        <v>0</v>
      </c>
      <c r="FF84" s="69">
        <v>51543.15</v>
      </c>
      <c r="FG84" s="69">
        <v>15580.05</v>
      </c>
      <c r="FH84" s="69">
        <v>5550</v>
      </c>
      <c r="FI84" s="69">
        <v>0</v>
      </c>
      <c r="FJ84" s="69">
        <v>51840.13</v>
      </c>
      <c r="FK84" s="69">
        <v>28498.84</v>
      </c>
      <c r="FL84" s="69">
        <v>73500.210000000006</v>
      </c>
      <c r="FM84" s="69">
        <v>362.5</v>
      </c>
      <c r="FN84" s="69">
        <v>0</v>
      </c>
      <c r="FO84" s="69">
        <v>0</v>
      </c>
      <c r="FP84" s="69">
        <v>23648.94</v>
      </c>
      <c r="FQ84" s="69">
        <v>2607.65</v>
      </c>
      <c r="FR84" s="69">
        <v>0</v>
      </c>
      <c r="FS84" s="69">
        <v>0</v>
      </c>
      <c r="FT84" s="69">
        <v>3360.84</v>
      </c>
      <c r="FU84" s="69">
        <v>1199.47</v>
      </c>
      <c r="FV84" s="69">
        <v>0</v>
      </c>
      <c r="FW84" s="69">
        <v>0</v>
      </c>
      <c r="FX84" s="69">
        <v>148640.18</v>
      </c>
      <c r="FY84" s="69">
        <v>73235.19</v>
      </c>
      <c r="FZ84" s="69">
        <v>7211</v>
      </c>
      <c r="GA84" s="69">
        <v>0</v>
      </c>
      <c r="GB84" s="69">
        <v>0</v>
      </c>
      <c r="GC84" s="69">
        <v>0</v>
      </c>
      <c r="GD84" s="69">
        <v>4423</v>
      </c>
      <c r="GE84" s="69">
        <v>4703.25</v>
      </c>
      <c r="GF84" s="69">
        <v>0</v>
      </c>
      <c r="GG84" s="69">
        <v>0</v>
      </c>
      <c r="GH84" s="69">
        <v>1000</v>
      </c>
      <c r="GI84" s="69">
        <v>37233.130000000005</v>
      </c>
      <c r="GJ84" s="69">
        <v>125</v>
      </c>
      <c r="GK84" s="69">
        <v>0</v>
      </c>
      <c r="GL84" s="69">
        <v>2000</v>
      </c>
      <c r="GM84" s="69">
        <v>152</v>
      </c>
      <c r="GN84" s="69">
        <v>1985.57</v>
      </c>
      <c r="GO84" s="69">
        <v>0</v>
      </c>
      <c r="GP84" s="69">
        <v>0</v>
      </c>
      <c r="GQ84" s="69">
        <v>0</v>
      </c>
      <c r="GR84" s="69">
        <v>1968.99</v>
      </c>
    </row>
    <row r="85" spans="1:201" s="28" customFormat="1" ht="18" customHeight="1" x14ac:dyDescent="0.2">
      <c r="A85" s="64">
        <v>45005</v>
      </c>
      <c r="B85" s="65" t="s">
        <v>140</v>
      </c>
      <c r="C85" s="65" t="s">
        <v>471</v>
      </c>
      <c r="D85" s="66">
        <v>422.25830825312499</v>
      </c>
      <c r="E85" s="67" t="s">
        <v>139</v>
      </c>
      <c r="F85" s="68">
        <v>227</v>
      </c>
      <c r="G85" s="69">
        <v>1084307.3</v>
      </c>
      <c r="H85" s="69">
        <v>9642.1200000000008</v>
      </c>
      <c r="I85" s="69">
        <v>738832.04</v>
      </c>
      <c r="J85" s="69">
        <v>225774.23</v>
      </c>
      <c r="K85" s="69">
        <v>522370.92</v>
      </c>
      <c r="L85" s="69">
        <v>0</v>
      </c>
      <c r="M85" s="69">
        <v>0</v>
      </c>
      <c r="N85" s="69">
        <v>0</v>
      </c>
      <c r="O85" s="69">
        <v>407109.27</v>
      </c>
      <c r="P85" s="69">
        <v>0</v>
      </c>
      <c r="Q85" s="69">
        <v>0</v>
      </c>
      <c r="R85" s="69">
        <v>1596</v>
      </c>
      <c r="S85" s="70">
        <v>685113</v>
      </c>
      <c r="T85" s="70">
        <v>0</v>
      </c>
      <c r="U85" s="70">
        <v>0</v>
      </c>
      <c r="V85" s="70">
        <v>0</v>
      </c>
      <c r="W85" s="70">
        <v>60551</v>
      </c>
      <c r="X85" s="69">
        <v>1349462.43</v>
      </c>
      <c r="Y85" s="69">
        <v>0</v>
      </c>
      <c r="Z85" s="69">
        <v>0</v>
      </c>
      <c r="AA85" s="69">
        <v>67503.22</v>
      </c>
      <c r="AB85" s="69">
        <v>0</v>
      </c>
      <c r="AC85" s="69">
        <v>0</v>
      </c>
      <c r="AD85" s="69">
        <v>367908.82</v>
      </c>
      <c r="AE85" s="69">
        <v>0</v>
      </c>
      <c r="AF85" s="69">
        <v>0</v>
      </c>
      <c r="AG85" s="69">
        <v>66192.66</v>
      </c>
      <c r="AH85" s="69">
        <v>225057.97</v>
      </c>
      <c r="AI85" s="69">
        <v>94035.02</v>
      </c>
      <c r="AJ85" s="69">
        <v>0</v>
      </c>
      <c r="AK85" s="69">
        <v>274526.61</v>
      </c>
      <c r="AL85" s="69">
        <v>163700.07999999999</v>
      </c>
      <c r="AM85" s="69">
        <v>6776.34</v>
      </c>
      <c r="AN85" s="69">
        <v>0</v>
      </c>
      <c r="AO85" s="69">
        <v>0</v>
      </c>
      <c r="AP85" s="69">
        <v>0</v>
      </c>
      <c r="AQ85" s="69">
        <v>106690.2</v>
      </c>
      <c r="AR85" s="69">
        <v>267.33999999999997</v>
      </c>
      <c r="AS85" s="69">
        <v>1798.6</v>
      </c>
      <c r="AT85" s="69">
        <v>725.93</v>
      </c>
      <c r="AU85" s="69">
        <v>0</v>
      </c>
      <c r="AV85" s="69">
        <v>228739.1</v>
      </c>
      <c r="AW85" s="69">
        <v>63059.76</v>
      </c>
      <c r="AX85" s="69">
        <v>1428</v>
      </c>
      <c r="AY85" s="69">
        <v>0</v>
      </c>
      <c r="AZ85" s="69">
        <v>0</v>
      </c>
      <c r="BA85" s="69">
        <v>0</v>
      </c>
      <c r="BB85" s="69">
        <v>8681.4500000000007</v>
      </c>
      <c r="BC85" s="69">
        <v>0</v>
      </c>
      <c r="BD85" s="69">
        <v>8066.97</v>
      </c>
      <c r="BE85" s="69">
        <v>0</v>
      </c>
      <c r="BF85" s="69">
        <v>0</v>
      </c>
      <c r="BG85" s="69">
        <v>0</v>
      </c>
      <c r="BH85" s="69">
        <v>0</v>
      </c>
      <c r="BI85" s="69">
        <v>0</v>
      </c>
      <c r="BJ85" s="69">
        <v>0</v>
      </c>
      <c r="BK85" s="69">
        <v>0</v>
      </c>
      <c r="BL85" s="69">
        <v>0</v>
      </c>
      <c r="BM85" s="69">
        <v>0</v>
      </c>
      <c r="BN85" s="69">
        <v>12263.183015946322</v>
      </c>
      <c r="BO85" s="69">
        <v>713367.12</v>
      </c>
      <c r="BP85" s="69">
        <v>1210221.08</v>
      </c>
      <c r="BQ85" s="69">
        <v>399908.44</v>
      </c>
      <c r="BR85" s="69"/>
      <c r="BS85" s="69">
        <v>0</v>
      </c>
      <c r="BT85" s="69">
        <v>298561.39</v>
      </c>
      <c r="BU85" s="69">
        <v>0</v>
      </c>
      <c r="BV85" s="69">
        <v>219538.08</v>
      </c>
      <c r="BW85" s="69">
        <v>0</v>
      </c>
      <c r="BX85" s="69">
        <v>264830</v>
      </c>
      <c r="BY85" s="69">
        <v>0</v>
      </c>
      <c r="BZ85" s="69">
        <v>191211.47</v>
      </c>
      <c r="CA85" s="69">
        <v>0</v>
      </c>
      <c r="CB85" s="71">
        <v>1.409</v>
      </c>
      <c r="CC85" s="71">
        <v>3.153</v>
      </c>
      <c r="CD85" s="71">
        <v>6.5250000000000004</v>
      </c>
      <c r="CE85" s="71">
        <v>0.90900000000000003</v>
      </c>
      <c r="CF85" s="71">
        <v>0.83699999999999997</v>
      </c>
      <c r="CG85" s="71">
        <v>0.56499999999999995</v>
      </c>
      <c r="CH85" s="72"/>
      <c r="CI85" s="70">
        <v>413407592</v>
      </c>
      <c r="CJ85" s="70">
        <v>49901527</v>
      </c>
      <c r="CK85" s="70">
        <v>33490312</v>
      </c>
      <c r="CL85" s="68">
        <v>35</v>
      </c>
      <c r="CM85" s="68">
        <v>241</v>
      </c>
      <c r="CN85" s="68">
        <v>41</v>
      </c>
      <c r="CO85" s="66">
        <v>227</v>
      </c>
      <c r="CP85" s="73">
        <v>0</v>
      </c>
      <c r="CQ85" s="74">
        <v>0.3524229074889868</v>
      </c>
      <c r="CR85" s="75">
        <f>CL85/CM85</f>
        <v>0.14522821576763487</v>
      </c>
      <c r="CS85" s="76">
        <f>CM85/(DE85+DF85)</f>
        <v>10.914855072463764</v>
      </c>
      <c r="CT85" s="74">
        <f>(CW85+CX85)/(CZ85+DA85)</f>
        <v>0.9520885967056949</v>
      </c>
      <c r="CU85" s="77">
        <v>10</v>
      </c>
      <c r="CV85" s="78">
        <v>12.602941176470587</v>
      </c>
      <c r="CW85" s="78">
        <v>166.87699999999998</v>
      </c>
      <c r="CX85" s="78">
        <v>43.406999999999996</v>
      </c>
      <c r="CY85" s="78">
        <v>13.441176470588236</v>
      </c>
      <c r="CZ85" s="78">
        <v>173.988</v>
      </c>
      <c r="DA85" s="78">
        <v>46.878</v>
      </c>
      <c r="DB85" s="79">
        <v>46092.391304347795</v>
      </c>
      <c r="DC85" s="80">
        <v>17.260869565217391</v>
      </c>
      <c r="DD85" s="81">
        <v>0.21739130434782608</v>
      </c>
      <c r="DE85" s="82">
        <v>22.080000000000009</v>
      </c>
      <c r="DF85" s="82">
        <v>0</v>
      </c>
      <c r="DG85" s="83"/>
      <c r="DH85" s="83"/>
      <c r="DI85" s="83"/>
      <c r="DJ85" s="83"/>
      <c r="DK85" s="83"/>
      <c r="DL85" s="84">
        <v>7</v>
      </c>
      <c r="DM85" s="69">
        <v>1195380.0799999998</v>
      </c>
      <c r="DN85" s="69">
        <v>0</v>
      </c>
      <c r="DO85" s="69">
        <v>0</v>
      </c>
      <c r="DP85" s="69">
        <v>51738.66</v>
      </c>
      <c r="DQ85" s="69">
        <v>143666.70000000001</v>
      </c>
      <c r="DR85" s="69">
        <v>54411.25</v>
      </c>
      <c r="DS85" s="69">
        <v>0</v>
      </c>
      <c r="DT85" s="69">
        <v>58935.53</v>
      </c>
      <c r="DU85" s="69">
        <v>72641.36</v>
      </c>
      <c r="DV85" s="69">
        <v>64304.26</v>
      </c>
      <c r="DW85" s="69">
        <v>0</v>
      </c>
      <c r="DX85" s="69">
        <v>0</v>
      </c>
      <c r="DY85" s="69">
        <v>0</v>
      </c>
      <c r="DZ85" s="69">
        <v>56882.45</v>
      </c>
      <c r="EA85" s="69">
        <v>323871.09000000003</v>
      </c>
      <c r="EB85" s="69">
        <v>0</v>
      </c>
      <c r="EC85" s="69">
        <v>0</v>
      </c>
      <c r="ED85" s="69">
        <v>14161.8</v>
      </c>
      <c r="EE85" s="69">
        <v>58333.439999999995</v>
      </c>
      <c r="EF85" s="69">
        <v>20329.05</v>
      </c>
      <c r="EG85" s="69">
        <v>0</v>
      </c>
      <c r="EH85" s="69">
        <v>15090.17</v>
      </c>
      <c r="EI85" s="69">
        <v>9200.2999999999993</v>
      </c>
      <c r="EJ85" s="69">
        <v>13380.66</v>
      </c>
      <c r="EK85" s="69">
        <v>0</v>
      </c>
      <c r="EL85" s="69">
        <v>0</v>
      </c>
      <c r="EM85" s="69">
        <v>0</v>
      </c>
      <c r="EN85" s="69">
        <v>7663.2800000000007</v>
      </c>
      <c r="EO85" s="69">
        <v>131027.09</v>
      </c>
      <c r="EP85" s="69">
        <v>0</v>
      </c>
      <c r="EQ85" s="69">
        <v>0</v>
      </c>
      <c r="ER85" s="69">
        <v>0</v>
      </c>
      <c r="ES85" s="69">
        <v>20065.690000000002</v>
      </c>
      <c r="ET85" s="69">
        <v>12053.22</v>
      </c>
      <c r="EU85" s="69">
        <v>0</v>
      </c>
      <c r="EV85" s="69">
        <v>321066.71000000002</v>
      </c>
      <c r="EW85" s="69">
        <v>38854.44</v>
      </c>
      <c r="EX85" s="69">
        <v>53612.53</v>
      </c>
      <c r="EY85" s="69">
        <v>0</v>
      </c>
      <c r="EZ85" s="69">
        <v>0</v>
      </c>
      <c r="FA85" s="69">
        <v>0</v>
      </c>
      <c r="FB85" s="69">
        <v>30353.109999999997</v>
      </c>
      <c r="FC85" s="69">
        <v>111915.07</v>
      </c>
      <c r="FD85" s="69">
        <v>0</v>
      </c>
      <c r="FE85" s="69">
        <v>0</v>
      </c>
      <c r="FF85" s="69">
        <v>68.88</v>
      </c>
      <c r="FG85" s="69">
        <v>2463.7399999999998</v>
      </c>
      <c r="FH85" s="69">
        <v>5437.91</v>
      </c>
      <c r="FI85" s="69">
        <v>0</v>
      </c>
      <c r="FJ85" s="69">
        <v>37611.599999999999</v>
      </c>
      <c r="FK85" s="69">
        <v>40549.64</v>
      </c>
      <c r="FL85" s="69">
        <v>64558.51</v>
      </c>
      <c r="FM85" s="69">
        <v>0</v>
      </c>
      <c r="FN85" s="69">
        <v>0</v>
      </c>
      <c r="FO85" s="69">
        <v>0</v>
      </c>
      <c r="FP85" s="69">
        <v>7898.84</v>
      </c>
      <c r="FQ85" s="69">
        <v>21562.18</v>
      </c>
      <c r="FR85" s="69">
        <v>0</v>
      </c>
      <c r="FS85" s="69">
        <v>0</v>
      </c>
      <c r="FT85" s="69">
        <v>430.66</v>
      </c>
      <c r="FU85" s="69">
        <v>1798.6</v>
      </c>
      <c r="FV85" s="69">
        <v>725.93</v>
      </c>
      <c r="FW85" s="69">
        <v>0</v>
      </c>
      <c r="FX85" s="69">
        <v>49149.7</v>
      </c>
      <c r="FY85" s="69">
        <v>57578.1</v>
      </c>
      <c r="FZ85" s="69">
        <v>0</v>
      </c>
      <c r="GA85" s="69">
        <v>0</v>
      </c>
      <c r="GB85" s="69">
        <v>0</v>
      </c>
      <c r="GC85" s="69">
        <v>0</v>
      </c>
      <c r="GD85" s="69">
        <v>8908.8499999999985</v>
      </c>
      <c r="GE85" s="69">
        <v>1118.96</v>
      </c>
      <c r="GF85" s="69">
        <v>0</v>
      </c>
      <c r="GG85" s="69">
        <v>0</v>
      </c>
      <c r="GH85" s="69">
        <v>60</v>
      </c>
      <c r="GI85" s="69">
        <v>8595.369999999999</v>
      </c>
      <c r="GJ85" s="69">
        <v>1803.59</v>
      </c>
      <c r="GK85" s="69">
        <v>0</v>
      </c>
      <c r="GL85" s="69">
        <v>21412</v>
      </c>
      <c r="GM85" s="69">
        <v>7936</v>
      </c>
      <c r="GN85" s="69">
        <v>3559.8500000000004</v>
      </c>
      <c r="GO85" s="69">
        <v>0</v>
      </c>
      <c r="GP85" s="69">
        <v>0</v>
      </c>
      <c r="GQ85" s="69">
        <v>264830</v>
      </c>
      <c r="GR85" s="69">
        <v>3665.12</v>
      </c>
    </row>
    <row r="86" spans="1:201" s="29" customFormat="1" ht="18" customHeight="1" x14ac:dyDescent="0.2">
      <c r="A86" s="64">
        <v>40001</v>
      </c>
      <c r="B86" s="65" t="s">
        <v>121</v>
      </c>
      <c r="C86" s="65" t="s">
        <v>459</v>
      </c>
      <c r="D86" s="66">
        <v>431.07475214375</v>
      </c>
      <c r="E86" s="67" t="s">
        <v>122</v>
      </c>
      <c r="F86" s="68">
        <v>694</v>
      </c>
      <c r="G86" s="69">
        <v>5956358.1900000004</v>
      </c>
      <c r="H86" s="69">
        <v>144068.29999999999</v>
      </c>
      <c r="I86" s="69">
        <v>365669.03</v>
      </c>
      <c r="J86" s="69">
        <v>889304.68</v>
      </c>
      <c r="K86" s="69">
        <v>2593542.29</v>
      </c>
      <c r="L86" s="69">
        <v>0</v>
      </c>
      <c r="M86" s="69">
        <v>0</v>
      </c>
      <c r="N86" s="69">
        <v>233516</v>
      </c>
      <c r="O86" s="69">
        <v>1782421.34</v>
      </c>
      <c r="P86" s="69">
        <v>0</v>
      </c>
      <c r="Q86" s="69">
        <v>0</v>
      </c>
      <c r="R86" s="69">
        <v>292788</v>
      </c>
      <c r="S86" s="70">
        <v>149063</v>
      </c>
      <c r="T86" s="70">
        <v>0</v>
      </c>
      <c r="U86" s="70">
        <v>0</v>
      </c>
      <c r="V86" s="70">
        <v>0</v>
      </c>
      <c r="W86" s="70">
        <v>70930</v>
      </c>
      <c r="X86" s="69">
        <v>4418813.9799999995</v>
      </c>
      <c r="Y86" s="69">
        <v>0</v>
      </c>
      <c r="Z86" s="69">
        <v>0</v>
      </c>
      <c r="AA86" s="69">
        <v>451080.6</v>
      </c>
      <c r="AB86" s="69">
        <v>0</v>
      </c>
      <c r="AC86" s="69">
        <v>0</v>
      </c>
      <c r="AD86" s="69">
        <v>1210996.2100000002</v>
      </c>
      <c r="AE86" s="69">
        <v>117981.47</v>
      </c>
      <c r="AF86" s="69">
        <v>0</v>
      </c>
      <c r="AG86" s="69">
        <v>863773.22</v>
      </c>
      <c r="AH86" s="69">
        <v>787877.67</v>
      </c>
      <c r="AI86" s="69">
        <v>260409.19</v>
      </c>
      <c r="AJ86" s="69">
        <v>0</v>
      </c>
      <c r="AK86" s="69">
        <v>1235557.32</v>
      </c>
      <c r="AL86" s="69">
        <v>257165.32</v>
      </c>
      <c r="AM86" s="69">
        <v>35092.85</v>
      </c>
      <c r="AN86" s="69">
        <v>0</v>
      </c>
      <c r="AO86" s="69">
        <v>0</v>
      </c>
      <c r="AP86" s="69">
        <v>0</v>
      </c>
      <c r="AQ86" s="69">
        <v>389778.45</v>
      </c>
      <c r="AR86" s="69">
        <v>19598.72</v>
      </c>
      <c r="AS86" s="69">
        <v>12655.07</v>
      </c>
      <c r="AT86" s="69">
        <v>14922.13</v>
      </c>
      <c r="AU86" s="69">
        <v>52347.97</v>
      </c>
      <c r="AV86" s="69">
        <v>1317267.22</v>
      </c>
      <c r="AW86" s="69">
        <v>7777</v>
      </c>
      <c r="AX86" s="69">
        <v>74846.83</v>
      </c>
      <c r="AY86" s="69">
        <v>0</v>
      </c>
      <c r="AZ86" s="69">
        <v>0</v>
      </c>
      <c r="BA86" s="69">
        <v>370283.33</v>
      </c>
      <c r="BB86" s="69">
        <v>50775.380000000005</v>
      </c>
      <c r="BC86" s="69">
        <v>268867.64</v>
      </c>
      <c r="BD86" s="69">
        <v>61769.29</v>
      </c>
      <c r="BE86" s="69">
        <v>0</v>
      </c>
      <c r="BF86" s="69">
        <v>0</v>
      </c>
      <c r="BG86" s="69">
        <v>0</v>
      </c>
      <c r="BH86" s="69">
        <v>38588.76</v>
      </c>
      <c r="BI86" s="69">
        <v>71367.179999999993</v>
      </c>
      <c r="BJ86" s="69">
        <v>0</v>
      </c>
      <c r="BK86" s="69">
        <v>0</v>
      </c>
      <c r="BL86" s="69">
        <v>0</v>
      </c>
      <c r="BM86" s="69">
        <v>0</v>
      </c>
      <c r="BN86" s="69">
        <v>14299.543185476477</v>
      </c>
      <c r="BO86" s="69">
        <v>3365695.9</v>
      </c>
      <c r="BP86" s="69">
        <v>4491604.21</v>
      </c>
      <c r="BQ86" s="69">
        <v>700227.89</v>
      </c>
      <c r="BR86" s="69"/>
      <c r="BS86" s="69">
        <v>0</v>
      </c>
      <c r="BT86" s="69">
        <v>0</v>
      </c>
      <c r="BU86" s="69">
        <v>0</v>
      </c>
      <c r="BV86" s="69">
        <v>400325.91</v>
      </c>
      <c r="BW86" s="69">
        <v>5400</v>
      </c>
      <c r="BX86" s="69">
        <v>0</v>
      </c>
      <c r="BY86" s="69">
        <v>0</v>
      </c>
      <c r="BZ86" s="69">
        <v>354363.85</v>
      </c>
      <c r="CA86" s="69">
        <v>4845.82</v>
      </c>
      <c r="CB86" s="71">
        <v>1.409</v>
      </c>
      <c r="CC86" s="71">
        <v>3.153</v>
      </c>
      <c r="CD86" s="71">
        <v>6.5250000000000004</v>
      </c>
      <c r="CE86" s="71">
        <v>1.67</v>
      </c>
      <c r="CF86" s="71">
        <v>2.3359999999999999</v>
      </c>
      <c r="CG86" s="71">
        <v>0</v>
      </c>
      <c r="CH86" s="72"/>
      <c r="CI86" s="70">
        <v>5714309</v>
      </c>
      <c r="CJ86" s="70">
        <v>357107986</v>
      </c>
      <c r="CK86" s="70">
        <v>724573878</v>
      </c>
      <c r="CL86" s="68">
        <v>98</v>
      </c>
      <c r="CM86" s="68">
        <v>694</v>
      </c>
      <c r="CN86" s="68">
        <v>40</v>
      </c>
      <c r="CO86" s="66">
        <v>688.64</v>
      </c>
      <c r="CP86" s="73">
        <v>6.6852367688022288E-2</v>
      </c>
      <c r="CQ86" s="74">
        <v>0.34870317002881845</v>
      </c>
      <c r="CR86" s="75">
        <f>CL86/CM86</f>
        <v>0.14121037463976946</v>
      </c>
      <c r="CS86" s="76">
        <f>CM86/(DE86+DF86)</f>
        <v>9.3783783783783665</v>
      </c>
      <c r="CT86" s="74">
        <f>(CW86+CX86)/(CZ86+DA86)</f>
        <v>0.91993666188331935</v>
      </c>
      <c r="CU86" s="77">
        <v>47</v>
      </c>
      <c r="CV86" s="78">
        <v>0</v>
      </c>
      <c r="CW86" s="78">
        <v>410.42599999999999</v>
      </c>
      <c r="CX86" s="78">
        <v>221.66800000000001</v>
      </c>
      <c r="CY86" s="78">
        <v>0</v>
      </c>
      <c r="CZ86" s="78">
        <v>446.31800000000004</v>
      </c>
      <c r="DA86" s="78">
        <v>240.78800000000001</v>
      </c>
      <c r="DB86" s="79">
        <v>51849.378378378278</v>
      </c>
      <c r="DC86" s="80">
        <v>14.810810810810811</v>
      </c>
      <c r="DD86" s="81">
        <v>0.39189189189189189</v>
      </c>
      <c r="DE86" s="82">
        <v>74.000000000000099</v>
      </c>
      <c r="DF86" s="82">
        <v>0</v>
      </c>
      <c r="DG86" s="83">
        <v>21.2</v>
      </c>
      <c r="DH86" s="83">
        <v>19.2</v>
      </c>
      <c r="DI86" s="83">
        <v>23.1</v>
      </c>
      <c r="DJ86" s="83">
        <v>21.9</v>
      </c>
      <c r="DK86" s="83">
        <v>21.4</v>
      </c>
      <c r="DL86" s="84">
        <v>14</v>
      </c>
      <c r="DM86" s="69">
        <v>3814423.3599999994</v>
      </c>
      <c r="DN86" s="69">
        <v>76580.009999999995</v>
      </c>
      <c r="DO86" s="69">
        <v>0</v>
      </c>
      <c r="DP86" s="69">
        <v>621707.68999999994</v>
      </c>
      <c r="DQ86" s="69">
        <v>544760.95000000007</v>
      </c>
      <c r="DR86" s="69">
        <v>178948.75</v>
      </c>
      <c r="DS86" s="69">
        <v>0</v>
      </c>
      <c r="DT86" s="69">
        <v>413339.78</v>
      </c>
      <c r="DU86" s="69">
        <v>157148.25</v>
      </c>
      <c r="DV86" s="69">
        <v>107285.08</v>
      </c>
      <c r="DW86" s="69">
        <v>3274.17</v>
      </c>
      <c r="DX86" s="69">
        <v>0</v>
      </c>
      <c r="DY86" s="69">
        <v>0</v>
      </c>
      <c r="DZ86" s="69">
        <v>257756.76</v>
      </c>
      <c r="EA86" s="69">
        <v>1496775.7400000002</v>
      </c>
      <c r="EB86" s="69">
        <v>40651.370000000003</v>
      </c>
      <c r="EC86" s="69">
        <v>0</v>
      </c>
      <c r="ED86" s="69">
        <v>193145.25</v>
      </c>
      <c r="EE86" s="69">
        <v>232095.61</v>
      </c>
      <c r="EF86" s="69">
        <v>77956.850000000006</v>
      </c>
      <c r="EG86" s="69">
        <v>0</v>
      </c>
      <c r="EH86" s="69">
        <v>132551.07</v>
      </c>
      <c r="EI86" s="69">
        <v>77672.67</v>
      </c>
      <c r="EJ86" s="69">
        <v>65664.73</v>
      </c>
      <c r="EK86" s="69">
        <v>446.93</v>
      </c>
      <c r="EL86" s="69">
        <v>0</v>
      </c>
      <c r="EM86" s="69">
        <v>0</v>
      </c>
      <c r="EN86" s="69">
        <v>45619.13</v>
      </c>
      <c r="EO86" s="69">
        <v>231528.84</v>
      </c>
      <c r="EP86" s="69">
        <v>616.74</v>
      </c>
      <c r="EQ86" s="69">
        <v>0</v>
      </c>
      <c r="ER86" s="69">
        <v>283327.68</v>
      </c>
      <c r="ES86" s="69">
        <v>47670.030000000006</v>
      </c>
      <c r="ET86" s="69">
        <v>637</v>
      </c>
      <c r="EU86" s="69">
        <v>0</v>
      </c>
      <c r="EV86" s="69">
        <v>1671082.99</v>
      </c>
      <c r="EW86" s="69">
        <v>21703.25</v>
      </c>
      <c r="EX86" s="69">
        <v>127023.45999999999</v>
      </c>
      <c r="EY86" s="69">
        <v>495.28</v>
      </c>
      <c r="EZ86" s="69">
        <v>0</v>
      </c>
      <c r="FA86" s="69">
        <v>0</v>
      </c>
      <c r="FB86" s="69">
        <v>65798.37</v>
      </c>
      <c r="FC86" s="69">
        <v>531790.85</v>
      </c>
      <c r="FD86" s="69">
        <v>133.35</v>
      </c>
      <c r="FE86" s="69">
        <v>0</v>
      </c>
      <c r="FF86" s="69">
        <v>42970.61</v>
      </c>
      <c r="FG86" s="69">
        <v>33264.22</v>
      </c>
      <c r="FH86" s="69">
        <v>16825.990000000002</v>
      </c>
      <c r="FI86" s="69">
        <v>0</v>
      </c>
      <c r="FJ86" s="69">
        <v>105368.79</v>
      </c>
      <c r="FK86" s="69">
        <v>39005.910000000003</v>
      </c>
      <c r="FL86" s="69">
        <v>199111.62</v>
      </c>
      <c r="FM86" s="69">
        <v>532.44000000000005</v>
      </c>
      <c r="FN86" s="69">
        <v>0</v>
      </c>
      <c r="FO86" s="69">
        <v>0</v>
      </c>
      <c r="FP86" s="69">
        <v>51722</v>
      </c>
      <c r="FQ86" s="69">
        <v>5235</v>
      </c>
      <c r="FR86" s="69">
        <v>0</v>
      </c>
      <c r="FS86" s="69">
        <v>0</v>
      </c>
      <c r="FT86" s="69">
        <v>9213.35</v>
      </c>
      <c r="FU86" s="69">
        <v>0</v>
      </c>
      <c r="FV86" s="69">
        <v>0</v>
      </c>
      <c r="FW86" s="69">
        <v>52347.97</v>
      </c>
      <c r="FX86" s="69">
        <v>87969.91</v>
      </c>
      <c r="FY86" s="69">
        <v>7777</v>
      </c>
      <c r="FZ86" s="69">
        <v>23923.279999999999</v>
      </c>
      <c r="GA86" s="69">
        <v>0</v>
      </c>
      <c r="GB86" s="69">
        <v>0</v>
      </c>
      <c r="GC86" s="69">
        <v>0</v>
      </c>
      <c r="GD86" s="69">
        <v>15715.279999999999</v>
      </c>
      <c r="GE86" s="69">
        <v>1137</v>
      </c>
      <c r="GF86" s="69">
        <v>0</v>
      </c>
      <c r="GG86" s="69">
        <v>0</v>
      </c>
      <c r="GH86" s="69">
        <v>1875</v>
      </c>
      <c r="GI86" s="69">
        <v>4511.22</v>
      </c>
      <c r="GJ86" s="69">
        <v>962.73</v>
      </c>
      <c r="GK86" s="69">
        <v>0</v>
      </c>
      <c r="GL86" s="69">
        <v>142512</v>
      </c>
      <c r="GM86" s="69">
        <v>224</v>
      </c>
      <c r="GN86" s="69">
        <v>12662.539999999999</v>
      </c>
      <c r="GO86" s="69">
        <v>97</v>
      </c>
      <c r="GP86" s="69">
        <v>0</v>
      </c>
      <c r="GQ86" s="69">
        <v>370283.33</v>
      </c>
      <c r="GR86" s="69">
        <v>3942.29</v>
      </c>
      <c r="GS86" s="28"/>
    </row>
    <row r="87" spans="1:201" s="28" customFormat="1" ht="18" customHeight="1" x14ac:dyDescent="0.2">
      <c r="A87" s="64">
        <v>52004</v>
      </c>
      <c r="B87" s="65" t="s">
        <v>167</v>
      </c>
      <c r="C87" s="65" t="s">
        <v>546</v>
      </c>
      <c r="D87" s="66">
        <v>1645.9295943859374</v>
      </c>
      <c r="E87" s="67" t="s">
        <v>166</v>
      </c>
      <c r="F87" s="68">
        <v>272</v>
      </c>
      <c r="G87" s="69">
        <v>1377943.51</v>
      </c>
      <c r="H87" s="69">
        <v>18103.95</v>
      </c>
      <c r="I87" s="69">
        <v>991913.3</v>
      </c>
      <c r="J87" s="69">
        <v>385274.74</v>
      </c>
      <c r="K87" s="69">
        <v>880442.67</v>
      </c>
      <c r="L87" s="69">
        <v>0</v>
      </c>
      <c r="M87" s="69">
        <v>0</v>
      </c>
      <c r="N87" s="69">
        <v>80170.37</v>
      </c>
      <c r="O87" s="69">
        <v>359470.82</v>
      </c>
      <c r="P87" s="69">
        <v>0</v>
      </c>
      <c r="Q87" s="69">
        <v>0</v>
      </c>
      <c r="R87" s="69">
        <v>66468</v>
      </c>
      <c r="S87" s="70">
        <v>882447</v>
      </c>
      <c r="T87" s="70">
        <v>52514</v>
      </c>
      <c r="U87" s="70">
        <v>0</v>
      </c>
      <c r="V87" s="70">
        <v>0</v>
      </c>
      <c r="W87" s="70">
        <v>60389</v>
      </c>
      <c r="X87" s="69">
        <v>1479967.3600000003</v>
      </c>
      <c r="Y87" s="69">
        <v>0</v>
      </c>
      <c r="Z87" s="69">
        <v>0</v>
      </c>
      <c r="AA87" s="69">
        <v>70063.09</v>
      </c>
      <c r="AB87" s="69">
        <v>0</v>
      </c>
      <c r="AC87" s="69">
        <v>0</v>
      </c>
      <c r="AD87" s="69">
        <v>325879.98</v>
      </c>
      <c r="AE87" s="69">
        <v>0</v>
      </c>
      <c r="AF87" s="69">
        <v>0</v>
      </c>
      <c r="AG87" s="69">
        <v>94896.1</v>
      </c>
      <c r="AH87" s="69">
        <v>455169.81</v>
      </c>
      <c r="AI87" s="69">
        <v>92394.68</v>
      </c>
      <c r="AJ87" s="69">
        <v>0</v>
      </c>
      <c r="AK87" s="69">
        <v>565709.81999999995</v>
      </c>
      <c r="AL87" s="69">
        <v>161624.43</v>
      </c>
      <c r="AM87" s="69">
        <v>9456.81</v>
      </c>
      <c r="AN87" s="69">
        <v>0</v>
      </c>
      <c r="AO87" s="69">
        <v>7000</v>
      </c>
      <c r="AP87" s="69">
        <v>0</v>
      </c>
      <c r="AQ87" s="69">
        <v>234859.75</v>
      </c>
      <c r="AR87" s="69">
        <v>37777.85</v>
      </c>
      <c r="AS87" s="69">
        <v>0</v>
      </c>
      <c r="AT87" s="69">
        <v>0</v>
      </c>
      <c r="AU87" s="69">
        <v>96025.36</v>
      </c>
      <c r="AV87" s="69">
        <v>76296.45</v>
      </c>
      <c r="AW87" s="69">
        <v>0</v>
      </c>
      <c r="AX87" s="69">
        <v>0</v>
      </c>
      <c r="AY87" s="69">
        <v>0</v>
      </c>
      <c r="AZ87" s="69">
        <v>0</v>
      </c>
      <c r="BA87" s="69">
        <v>13085</v>
      </c>
      <c r="BB87" s="69">
        <v>4725</v>
      </c>
      <c r="BC87" s="69">
        <v>79449.790000000008</v>
      </c>
      <c r="BD87" s="69">
        <v>18495.830000000002</v>
      </c>
      <c r="BE87" s="69">
        <v>0</v>
      </c>
      <c r="BF87" s="69">
        <v>0</v>
      </c>
      <c r="BG87" s="69">
        <v>0</v>
      </c>
      <c r="BH87" s="69">
        <v>0</v>
      </c>
      <c r="BI87" s="69">
        <v>0</v>
      </c>
      <c r="BJ87" s="69">
        <v>0</v>
      </c>
      <c r="BK87" s="69">
        <v>0</v>
      </c>
      <c r="BL87" s="69">
        <v>0</v>
      </c>
      <c r="BM87" s="69">
        <v>0</v>
      </c>
      <c r="BN87" s="69">
        <v>13134.346936510286</v>
      </c>
      <c r="BO87" s="69">
        <v>57573.07</v>
      </c>
      <c r="BP87" s="69">
        <v>668631.24</v>
      </c>
      <c r="BQ87" s="69">
        <v>1578059.96</v>
      </c>
      <c r="BR87" s="69">
        <v>1161616.32</v>
      </c>
      <c r="BS87" s="69">
        <v>65999</v>
      </c>
      <c r="BT87" s="69">
        <v>616431.75</v>
      </c>
      <c r="BU87" s="69">
        <v>68782.740000000005</v>
      </c>
      <c r="BV87" s="69">
        <v>217597.52</v>
      </c>
      <c r="BW87" s="69">
        <v>0</v>
      </c>
      <c r="BX87" s="69">
        <v>560040</v>
      </c>
      <c r="BY87" s="69">
        <v>3599696.99</v>
      </c>
      <c r="BZ87" s="69">
        <v>194013.64</v>
      </c>
      <c r="CA87" s="69">
        <v>0</v>
      </c>
      <c r="CB87" s="71">
        <v>1.637</v>
      </c>
      <c r="CC87" s="71">
        <v>3.6630000000000003</v>
      </c>
      <c r="CD87" s="71">
        <v>7.5810000000000004</v>
      </c>
      <c r="CE87" s="71">
        <v>0.74</v>
      </c>
      <c r="CF87" s="71">
        <v>1.895</v>
      </c>
      <c r="CG87" s="71">
        <v>1.39</v>
      </c>
      <c r="CH87" s="85" t="s">
        <v>551</v>
      </c>
      <c r="CI87" s="70">
        <v>385934381</v>
      </c>
      <c r="CJ87" s="70">
        <v>45404658</v>
      </c>
      <c r="CK87" s="70">
        <v>39703395</v>
      </c>
      <c r="CL87" s="68">
        <v>58</v>
      </c>
      <c r="CM87" s="68">
        <v>272</v>
      </c>
      <c r="CN87" s="68">
        <v>53</v>
      </c>
      <c r="CO87" s="66">
        <v>267</v>
      </c>
      <c r="CP87" s="73">
        <v>0</v>
      </c>
      <c r="CQ87" s="74">
        <v>7.3529411764705885E-2</v>
      </c>
      <c r="CR87" s="75">
        <f>CL87/CM87</f>
        <v>0.21323529411764705</v>
      </c>
      <c r="CS87" s="76">
        <f>CM87/(DE87+DF87)</f>
        <v>11.37599330823924</v>
      </c>
      <c r="CT87" s="74">
        <f>(CW87+CX87)/(CZ87+DA87)</f>
        <v>0.94493488234423562</v>
      </c>
      <c r="CU87" s="77">
        <v>15</v>
      </c>
      <c r="CV87" s="78">
        <v>0</v>
      </c>
      <c r="CW87" s="78">
        <v>185.01199999999997</v>
      </c>
      <c r="CX87" s="78">
        <v>70.385000000000005</v>
      </c>
      <c r="CY87" s="78">
        <v>0</v>
      </c>
      <c r="CZ87" s="78">
        <v>195.523</v>
      </c>
      <c r="DA87" s="78">
        <v>74.757000000000005</v>
      </c>
      <c r="DB87" s="79">
        <v>49514.554621497322</v>
      </c>
      <c r="DC87" s="80">
        <v>14.23076923076923</v>
      </c>
      <c r="DD87" s="81">
        <v>0.46153846153846156</v>
      </c>
      <c r="DE87" s="82">
        <v>23.909999999999982</v>
      </c>
      <c r="DF87" s="82">
        <v>0</v>
      </c>
      <c r="DG87" s="83">
        <v>17.399999999999999</v>
      </c>
      <c r="DH87" s="83">
        <v>20.5</v>
      </c>
      <c r="DI87" s="83">
        <v>19.600000000000001</v>
      </c>
      <c r="DJ87" s="83">
        <v>23.2</v>
      </c>
      <c r="DK87" s="83">
        <v>20.399999999999999</v>
      </c>
      <c r="DL87" s="84">
        <v>11</v>
      </c>
      <c r="DM87" s="69">
        <v>1414933.6199999999</v>
      </c>
      <c r="DN87" s="69">
        <v>0</v>
      </c>
      <c r="DO87" s="69">
        <v>0</v>
      </c>
      <c r="DP87" s="69">
        <v>49884.86</v>
      </c>
      <c r="DQ87" s="69">
        <v>282467.08</v>
      </c>
      <c r="DR87" s="69">
        <v>65500</v>
      </c>
      <c r="DS87" s="69">
        <v>0</v>
      </c>
      <c r="DT87" s="69">
        <v>182944.61</v>
      </c>
      <c r="DU87" s="69">
        <v>37686</v>
      </c>
      <c r="DV87" s="69">
        <v>64298.46</v>
      </c>
      <c r="DW87" s="69">
        <v>0</v>
      </c>
      <c r="DX87" s="69">
        <v>0</v>
      </c>
      <c r="DY87" s="69">
        <v>0</v>
      </c>
      <c r="DZ87" s="69">
        <v>137762.04999999999</v>
      </c>
      <c r="EA87" s="69">
        <v>307589.91000000003</v>
      </c>
      <c r="EB87" s="69">
        <v>0</v>
      </c>
      <c r="EC87" s="69">
        <v>0</v>
      </c>
      <c r="ED87" s="69">
        <v>10266.799999999999</v>
      </c>
      <c r="EE87" s="69">
        <v>77231.7</v>
      </c>
      <c r="EF87" s="69">
        <v>22282.82</v>
      </c>
      <c r="EG87" s="69">
        <v>0</v>
      </c>
      <c r="EH87" s="69">
        <v>48255.15</v>
      </c>
      <c r="EI87" s="69">
        <v>7408.38</v>
      </c>
      <c r="EJ87" s="69">
        <v>18055.77</v>
      </c>
      <c r="EK87" s="69">
        <v>0</v>
      </c>
      <c r="EL87" s="69">
        <v>7000</v>
      </c>
      <c r="EM87" s="69">
        <v>0</v>
      </c>
      <c r="EN87" s="69">
        <v>11634.470000000001</v>
      </c>
      <c r="EO87" s="69">
        <v>10196.630000000001</v>
      </c>
      <c r="EP87" s="69">
        <v>0</v>
      </c>
      <c r="EQ87" s="69">
        <v>0</v>
      </c>
      <c r="ER87" s="69">
        <v>106321.9</v>
      </c>
      <c r="ES87" s="69">
        <v>54399.81</v>
      </c>
      <c r="ET87" s="69">
        <v>2411.46</v>
      </c>
      <c r="EU87" s="69">
        <v>19687.63</v>
      </c>
      <c r="EV87" s="69">
        <v>273285.24</v>
      </c>
      <c r="EW87" s="69">
        <v>81510.600000000006</v>
      </c>
      <c r="EX87" s="69">
        <v>1232.74</v>
      </c>
      <c r="EY87" s="69">
        <v>0</v>
      </c>
      <c r="EZ87" s="69">
        <v>0</v>
      </c>
      <c r="FA87" s="69">
        <v>0</v>
      </c>
      <c r="FB87" s="69">
        <v>42633.53</v>
      </c>
      <c r="FC87" s="69">
        <v>91646.91</v>
      </c>
      <c r="FD87" s="69">
        <v>0</v>
      </c>
      <c r="FE87" s="69">
        <v>0</v>
      </c>
      <c r="FF87" s="69">
        <v>43330.99</v>
      </c>
      <c r="FG87" s="69">
        <v>31225.91</v>
      </c>
      <c r="FH87" s="69">
        <v>1333.4</v>
      </c>
      <c r="FI87" s="69">
        <v>0</v>
      </c>
      <c r="FJ87" s="69">
        <v>18264.28</v>
      </c>
      <c r="FK87" s="69">
        <v>23019.45</v>
      </c>
      <c r="FL87" s="69">
        <v>109839.61</v>
      </c>
      <c r="FM87" s="69">
        <v>0</v>
      </c>
      <c r="FN87" s="69">
        <v>0</v>
      </c>
      <c r="FO87" s="69">
        <v>0</v>
      </c>
      <c r="FP87" s="69">
        <v>35040.36</v>
      </c>
      <c r="FQ87" s="69">
        <v>51170.42</v>
      </c>
      <c r="FR87" s="69">
        <v>0</v>
      </c>
      <c r="FS87" s="69">
        <v>0</v>
      </c>
      <c r="FT87" s="69">
        <v>2319.19</v>
      </c>
      <c r="FU87" s="69">
        <v>0</v>
      </c>
      <c r="FV87" s="69">
        <v>0</v>
      </c>
      <c r="FW87" s="69">
        <v>3676034.7199999997</v>
      </c>
      <c r="FX87" s="69">
        <v>16898.990000000002</v>
      </c>
      <c r="FY87" s="69">
        <v>0</v>
      </c>
      <c r="FZ87" s="69">
        <v>0</v>
      </c>
      <c r="GA87" s="69">
        <v>0</v>
      </c>
      <c r="GB87" s="69">
        <v>0</v>
      </c>
      <c r="GC87" s="69">
        <v>0</v>
      </c>
      <c r="GD87" s="69">
        <v>4725</v>
      </c>
      <c r="GE87" s="69">
        <v>372.94</v>
      </c>
      <c r="GF87" s="69">
        <v>0</v>
      </c>
      <c r="GG87" s="69">
        <v>0</v>
      </c>
      <c r="GH87" s="69">
        <v>0</v>
      </c>
      <c r="GI87" s="69">
        <v>28341.14</v>
      </c>
      <c r="GJ87" s="69">
        <v>867</v>
      </c>
      <c r="GK87" s="69">
        <v>0</v>
      </c>
      <c r="GL87" s="69">
        <v>102358</v>
      </c>
      <c r="GM87" s="69">
        <v>12000</v>
      </c>
      <c r="GN87" s="69">
        <v>10043.870000000001</v>
      </c>
      <c r="GO87" s="69">
        <v>0</v>
      </c>
      <c r="GP87" s="69">
        <v>0</v>
      </c>
      <c r="GQ87" s="69">
        <v>573125</v>
      </c>
      <c r="GR87" s="69">
        <v>7789.34</v>
      </c>
    </row>
    <row r="88" spans="1:201" s="28" customFormat="1" ht="18" customHeight="1" x14ac:dyDescent="0.2">
      <c r="A88" s="64">
        <v>41004</v>
      </c>
      <c r="B88" s="65" t="s">
        <v>127</v>
      </c>
      <c r="C88" s="65" t="s">
        <v>545</v>
      </c>
      <c r="D88" s="66">
        <v>192.685436084375</v>
      </c>
      <c r="E88" s="67" t="s">
        <v>125</v>
      </c>
      <c r="F88" s="68">
        <v>1131</v>
      </c>
      <c r="G88" s="69">
        <v>3018187.06</v>
      </c>
      <c r="H88" s="69">
        <v>42948.800000000003</v>
      </c>
      <c r="I88" s="69">
        <v>4545567.22</v>
      </c>
      <c r="J88" s="69">
        <v>304066</v>
      </c>
      <c r="K88" s="69">
        <v>2341311.9500000002</v>
      </c>
      <c r="L88" s="69">
        <v>0</v>
      </c>
      <c r="M88" s="69">
        <v>0</v>
      </c>
      <c r="N88" s="69">
        <v>73344.5</v>
      </c>
      <c r="O88" s="69">
        <v>1324805.83</v>
      </c>
      <c r="P88" s="69">
        <v>0</v>
      </c>
      <c r="Q88" s="69">
        <v>440716</v>
      </c>
      <c r="R88" s="69">
        <v>341792</v>
      </c>
      <c r="S88" s="70">
        <v>4336202</v>
      </c>
      <c r="T88" s="70">
        <v>0</v>
      </c>
      <c r="U88" s="70">
        <v>440716</v>
      </c>
      <c r="V88" s="70">
        <v>0</v>
      </c>
      <c r="W88" s="70">
        <v>60472</v>
      </c>
      <c r="X88" s="69">
        <v>4256775.5599999996</v>
      </c>
      <c r="Y88" s="69">
        <v>0</v>
      </c>
      <c r="Z88" s="69">
        <v>0</v>
      </c>
      <c r="AA88" s="69">
        <v>629047.47</v>
      </c>
      <c r="AB88" s="69">
        <v>0</v>
      </c>
      <c r="AC88" s="69">
        <v>0</v>
      </c>
      <c r="AD88" s="69">
        <v>1207650</v>
      </c>
      <c r="AE88" s="69">
        <v>112682.47</v>
      </c>
      <c r="AF88" s="69">
        <v>0</v>
      </c>
      <c r="AG88" s="69">
        <v>735503.66999999993</v>
      </c>
      <c r="AH88" s="69">
        <v>962388.17</v>
      </c>
      <c r="AI88" s="69">
        <v>231588.37</v>
      </c>
      <c r="AJ88" s="69">
        <v>0</v>
      </c>
      <c r="AK88" s="69">
        <v>1281674.72</v>
      </c>
      <c r="AL88" s="69">
        <v>394724.38</v>
      </c>
      <c r="AM88" s="69">
        <v>26260.53</v>
      </c>
      <c r="AN88" s="69">
        <v>0</v>
      </c>
      <c r="AO88" s="69">
        <v>29592.66</v>
      </c>
      <c r="AP88" s="69">
        <v>0</v>
      </c>
      <c r="AQ88" s="69">
        <v>412982.57999999996</v>
      </c>
      <c r="AR88" s="69">
        <v>22229.41</v>
      </c>
      <c r="AS88" s="69">
        <v>0</v>
      </c>
      <c r="AT88" s="69">
        <v>4198.5600000000004</v>
      </c>
      <c r="AU88" s="69">
        <v>32767</v>
      </c>
      <c r="AV88" s="69">
        <v>2043437.53</v>
      </c>
      <c r="AW88" s="69">
        <v>200082</v>
      </c>
      <c r="AX88" s="69">
        <v>0</v>
      </c>
      <c r="AY88" s="69">
        <v>0</v>
      </c>
      <c r="AZ88" s="69">
        <v>0</v>
      </c>
      <c r="BA88" s="69">
        <v>1188951.5</v>
      </c>
      <c r="BB88" s="69">
        <v>489629.4</v>
      </c>
      <c r="BC88" s="69">
        <v>542275.67000000004</v>
      </c>
      <c r="BD88" s="69">
        <v>148878.29</v>
      </c>
      <c r="BE88" s="69">
        <v>0</v>
      </c>
      <c r="BF88" s="69">
        <v>0</v>
      </c>
      <c r="BG88" s="69">
        <v>0</v>
      </c>
      <c r="BH88" s="69">
        <v>47276.77</v>
      </c>
      <c r="BI88" s="69">
        <v>0</v>
      </c>
      <c r="BJ88" s="69">
        <v>0</v>
      </c>
      <c r="BK88" s="69">
        <v>0</v>
      </c>
      <c r="BL88" s="69">
        <v>0</v>
      </c>
      <c r="BM88" s="69">
        <v>0</v>
      </c>
      <c r="BN88" s="69">
        <v>9056.0971500672567</v>
      </c>
      <c r="BO88" s="69">
        <v>2046330.25</v>
      </c>
      <c r="BP88" s="69">
        <v>1519063.6400000001</v>
      </c>
      <c r="BQ88" s="69">
        <v>659416.74</v>
      </c>
      <c r="BR88" s="69"/>
      <c r="BS88" s="69">
        <v>0</v>
      </c>
      <c r="BT88" s="69">
        <v>1206221.77</v>
      </c>
      <c r="BU88" s="69">
        <v>343.43</v>
      </c>
      <c r="BV88" s="69">
        <v>1005401.38</v>
      </c>
      <c r="BW88" s="69">
        <v>357813.44</v>
      </c>
      <c r="BX88" s="69">
        <v>1202400</v>
      </c>
      <c r="BY88" s="69">
        <v>0</v>
      </c>
      <c r="BZ88" s="69">
        <v>843849.16</v>
      </c>
      <c r="CA88" s="69">
        <v>401392.59</v>
      </c>
      <c r="CB88" s="71">
        <v>1.409</v>
      </c>
      <c r="CC88" s="71">
        <v>3.153</v>
      </c>
      <c r="CD88" s="71">
        <v>6.5250000000000004</v>
      </c>
      <c r="CE88" s="71">
        <v>1.67</v>
      </c>
      <c r="CF88" s="71">
        <v>1.367</v>
      </c>
      <c r="CG88" s="71">
        <v>1.4139999999999999</v>
      </c>
      <c r="CH88" s="72"/>
      <c r="CI88" s="70">
        <v>248033222</v>
      </c>
      <c r="CJ88" s="70">
        <v>390350880</v>
      </c>
      <c r="CK88" s="70">
        <v>156968599</v>
      </c>
      <c r="CL88" s="68">
        <v>187</v>
      </c>
      <c r="CM88" s="68">
        <v>1197</v>
      </c>
      <c r="CN88" s="68">
        <v>72</v>
      </c>
      <c r="CO88" s="66">
        <v>1137.8399999999999</v>
      </c>
      <c r="CP88" s="73">
        <v>5.5865921787709499E-3</v>
      </c>
      <c r="CQ88" s="74">
        <v>6.5428824049513709E-2</v>
      </c>
      <c r="CR88" s="75">
        <f>CL88/CM88</f>
        <v>0.15622389306599832</v>
      </c>
      <c r="CS88" s="76">
        <f>CM88/(DE88+DF88)</f>
        <v>16.339066339066342</v>
      </c>
      <c r="CT88" s="74">
        <f>(CW88+CX88)/(CZ88+DA88)</f>
        <v>0.94570311079899361</v>
      </c>
      <c r="CU88" s="77">
        <v>82</v>
      </c>
      <c r="CV88" s="78">
        <v>55.507853403141382</v>
      </c>
      <c r="CW88" s="78">
        <v>735.49599999999987</v>
      </c>
      <c r="CX88" s="78">
        <v>331.05000000000007</v>
      </c>
      <c r="CY88" s="78">
        <v>64.188481675392666</v>
      </c>
      <c r="CZ88" s="78">
        <v>765.96600000000001</v>
      </c>
      <c r="DA88" s="78">
        <v>361.81499999999994</v>
      </c>
      <c r="DB88" s="79">
        <v>48364.1670898171</v>
      </c>
      <c r="DC88" s="80">
        <v>12.065789473684211</v>
      </c>
      <c r="DD88" s="81">
        <v>0.31578947368421051</v>
      </c>
      <c r="DE88" s="82">
        <v>73.259999999999991</v>
      </c>
      <c r="DF88" s="82">
        <v>0</v>
      </c>
      <c r="DG88" s="83">
        <v>19.5</v>
      </c>
      <c r="DH88" s="83">
        <v>19.600000000000001</v>
      </c>
      <c r="DI88" s="83">
        <v>21.3</v>
      </c>
      <c r="DJ88" s="83">
        <v>20.399999999999999</v>
      </c>
      <c r="DK88" s="83">
        <v>20.3</v>
      </c>
      <c r="DL88" s="84">
        <v>51</v>
      </c>
      <c r="DM88" s="69">
        <v>4124576.37</v>
      </c>
      <c r="DN88" s="69">
        <v>162297.44</v>
      </c>
      <c r="DO88" s="69">
        <v>0</v>
      </c>
      <c r="DP88" s="69">
        <v>804208.33999999985</v>
      </c>
      <c r="DQ88" s="69">
        <v>779549.82</v>
      </c>
      <c r="DR88" s="69">
        <v>157069.15</v>
      </c>
      <c r="DS88" s="69">
        <v>0</v>
      </c>
      <c r="DT88" s="69">
        <v>470792.56</v>
      </c>
      <c r="DU88" s="69">
        <v>248420.90999999997</v>
      </c>
      <c r="DV88" s="69">
        <v>287365.45</v>
      </c>
      <c r="DW88" s="69">
        <v>248699.36</v>
      </c>
      <c r="DX88" s="69">
        <v>0</v>
      </c>
      <c r="DY88" s="69">
        <v>0</v>
      </c>
      <c r="DZ88" s="69">
        <v>277913.96999999997</v>
      </c>
      <c r="EA88" s="69">
        <v>1005831.6799999998</v>
      </c>
      <c r="EB88" s="69">
        <v>37060.709999999992</v>
      </c>
      <c r="EC88" s="69">
        <v>0</v>
      </c>
      <c r="ED88" s="69">
        <v>224146.68999999997</v>
      </c>
      <c r="EE88" s="69">
        <v>229257.25</v>
      </c>
      <c r="EF88" s="69">
        <v>40678.160000000003</v>
      </c>
      <c r="EG88" s="69">
        <v>0</v>
      </c>
      <c r="EH88" s="69">
        <v>132096.95999999999</v>
      </c>
      <c r="EI88" s="69">
        <v>41092.89</v>
      </c>
      <c r="EJ88" s="69">
        <v>92574.36</v>
      </c>
      <c r="EK88" s="69">
        <v>32673.030000000002</v>
      </c>
      <c r="EL88" s="69">
        <v>29546.66</v>
      </c>
      <c r="EM88" s="69">
        <v>0</v>
      </c>
      <c r="EN88" s="69">
        <v>35512.839999999997</v>
      </c>
      <c r="EO88" s="69">
        <v>217140.25</v>
      </c>
      <c r="EP88" s="69">
        <v>638</v>
      </c>
      <c r="EQ88" s="69">
        <v>0</v>
      </c>
      <c r="ER88" s="69">
        <v>216453.91999999998</v>
      </c>
      <c r="ES88" s="69">
        <v>47683.26</v>
      </c>
      <c r="ET88" s="69">
        <v>17308.98</v>
      </c>
      <c r="EU88" s="69">
        <v>0</v>
      </c>
      <c r="EV88" s="69">
        <v>493985.89</v>
      </c>
      <c r="EW88" s="69">
        <v>27165.88</v>
      </c>
      <c r="EX88" s="69">
        <v>38507.259999999995</v>
      </c>
      <c r="EY88" s="69">
        <v>1301.33</v>
      </c>
      <c r="EZ88" s="69">
        <v>0</v>
      </c>
      <c r="FA88" s="69">
        <v>0</v>
      </c>
      <c r="FB88" s="69">
        <v>69075.26999999999</v>
      </c>
      <c r="FC88" s="69">
        <v>718424.7300000001</v>
      </c>
      <c r="FD88" s="69">
        <v>3567.8999999999996</v>
      </c>
      <c r="FE88" s="69">
        <v>0</v>
      </c>
      <c r="FF88" s="69">
        <v>43720.75</v>
      </c>
      <c r="FG88" s="69">
        <v>11506.449999999999</v>
      </c>
      <c r="FH88" s="69">
        <v>7212.48</v>
      </c>
      <c r="FI88" s="69">
        <v>0</v>
      </c>
      <c r="FJ88" s="69">
        <v>184562.04</v>
      </c>
      <c r="FK88" s="69">
        <v>100968.47</v>
      </c>
      <c r="FL88" s="69">
        <v>418398.35</v>
      </c>
      <c r="FM88" s="69">
        <v>27837.29</v>
      </c>
      <c r="FN88" s="69">
        <v>0</v>
      </c>
      <c r="FO88" s="69">
        <v>0</v>
      </c>
      <c r="FP88" s="69">
        <v>246639.31</v>
      </c>
      <c r="FQ88" s="69">
        <v>21500</v>
      </c>
      <c r="FR88" s="69">
        <v>0</v>
      </c>
      <c r="FS88" s="69">
        <v>0</v>
      </c>
      <c r="FT88" s="69">
        <v>9411.0499999999993</v>
      </c>
      <c r="FU88" s="69">
        <v>0</v>
      </c>
      <c r="FV88" s="69">
        <v>0</v>
      </c>
      <c r="FW88" s="69">
        <v>32767</v>
      </c>
      <c r="FX88" s="69">
        <v>1970695.51</v>
      </c>
      <c r="FY88" s="69">
        <v>199014</v>
      </c>
      <c r="FZ88" s="69">
        <v>0</v>
      </c>
      <c r="GA88" s="69">
        <v>0</v>
      </c>
      <c r="GB88" s="69">
        <v>0</v>
      </c>
      <c r="GC88" s="69">
        <v>0</v>
      </c>
      <c r="GD88" s="69">
        <v>273470.59000000003</v>
      </c>
      <c r="GE88" s="69">
        <v>6000</v>
      </c>
      <c r="GF88" s="69">
        <v>0</v>
      </c>
      <c r="GG88" s="69">
        <v>0</v>
      </c>
      <c r="GH88" s="69">
        <v>2068</v>
      </c>
      <c r="GI88" s="69">
        <v>43269.68</v>
      </c>
      <c r="GJ88" s="69">
        <v>13518.16</v>
      </c>
      <c r="GK88" s="69">
        <v>0</v>
      </c>
      <c r="GL88" s="69">
        <v>72979.289999999994</v>
      </c>
      <c r="GM88" s="69">
        <v>25421</v>
      </c>
      <c r="GN88" s="69">
        <v>33264.270000000004</v>
      </c>
      <c r="GO88" s="69">
        <v>0</v>
      </c>
      <c r="GP88" s="69">
        <v>46</v>
      </c>
      <c r="GQ88" s="69">
        <v>2391351.5</v>
      </c>
      <c r="GR88" s="69">
        <v>0</v>
      </c>
    </row>
    <row r="89" spans="1:201" s="28" customFormat="1" ht="18" customHeight="1" x14ac:dyDescent="0.2">
      <c r="A89" s="64">
        <v>44002</v>
      </c>
      <c r="B89" s="65" t="s">
        <v>137</v>
      </c>
      <c r="C89" s="65" t="s">
        <v>469</v>
      </c>
      <c r="D89" s="66">
        <v>597.35545058750006</v>
      </c>
      <c r="E89" s="67" t="s">
        <v>136</v>
      </c>
      <c r="F89" s="68">
        <v>210</v>
      </c>
      <c r="G89" s="69">
        <v>1336225.47</v>
      </c>
      <c r="H89" s="69">
        <v>19949.91</v>
      </c>
      <c r="I89" s="69">
        <v>1019010.66</v>
      </c>
      <c r="J89" s="69">
        <v>412143.48</v>
      </c>
      <c r="K89" s="69">
        <v>722999.95</v>
      </c>
      <c r="L89" s="69">
        <v>0</v>
      </c>
      <c r="M89" s="69">
        <v>0</v>
      </c>
      <c r="N89" s="69">
        <v>382034.24</v>
      </c>
      <c r="O89" s="69">
        <v>546313.76</v>
      </c>
      <c r="P89" s="69">
        <v>0</v>
      </c>
      <c r="Q89" s="69">
        <v>0</v>
      </c>
      <c r="R89" s="69">
        <v>1911.91</v>
      </c>
      <c r="S89" s="70">
        <v>744238</v>
      </c>
      <c r="T89" s="70">
        <v>102481</v>
      </c>
      <c r="U89" s="70">
        <v>0</v>
      </c>
      <c r="V89" s="70">
        <v>0</v>
      </c>
      <c r="W89" s="70">
        <v>57881</v>
      </c>
      <c r="X89" s="69">
        <v>1410173.33</v>
      </c>
      <c r="Y89" s="69">
        <v>69648.44</v>
      </c>
      <c r="Z89" s="69">
        <v>0</v>
      </c>
      <c r="AA89" s="69">
        <v>135329.32999999999</v>
      </c>
      <c r="AB89" s="69">
        <v>0</v>
      </c>
      <c r="AC89" s="69">
        <v>0</v>
      </c>
      <c r="AD89" s="69">
        <v>387200.37</v>
      </c>
      <c r="AE89" s="69">
        <v>5282.16</v>
      </c>
      <c r="AF89" s="69">
        <v>0</v>
      </c>
      <c r="AG89" s="69">
        <v>128554.17</v>
      </c>
      <c r="AH89" s="69">
        <v>339880.62999999995</v>
      </c>
      <c r="AI89" s="69">
        <v>136465.4</v>
      </c>
      <c r="AJ89" s="69">
        <v>0</v>
      </c>
      <c r="AK89" s="69">
        <v>295124.53999999998</v>
      </c>
      <c r="AL89" s="69">
        <v>82138.27</v>
      </c>
      <c r="AM89" s="69">
        <v>6690.11</v>
      </c>
      <c r="AN89" s="69">
        <v>0</v>
      </c>
      <c r="AO89" s="69">
        <v>0</v>
      </c>
      <c r="AP89" s="69">
        <v>0</v>
      </c>
      <c r="AQ89" s="69">
        <v>122936.73999999999</v>
      </c>
      <c r="AR89" s="69">
        <v>51552.160000000003</v>
      </c>
      <c r="AS89" s="69">
        <v>2682.84</v>
      </c>
      <c r="AT89" s="69">
        <v>2074.1799999999998</v>
      </c>
      <c r="AU89" s="69">
        <v>18584.32</v>
      </c>
      <c r="AV89" s="69">
        <v>243178.84</v>
      </c>
      <c r="AW89" s="69">
        <v>104226.97</v>
      </c>
      <c r="AX89" s="69">
        <v>36346.6</v>
      </c>
      <c r="AY89" s="69">
        <v>0</v>
      </c>
      <c r="AZ89" s="69">
        <v>0</v>
      </c>
      <c r="BA89" s="69">
        <v>253415</v>
      </c>
      <c r="BB89" s="69">
        <v>98098.22</v>
      </c>
      <c r="BC89" s="69">
        <v>55352.34</v>
      </c>
      <c r="BD89" s="69">
        <v>10984.59</v>
      </c>
      <c r="BE89" s="69">
        <v>0</v>
      </c>
      <c r="BF89" s="69">
        <v>0</v>
      </c>
      <c r="BG89" s="69">
        <v>0</v>
      </c>
      <c r="BH89" s="69">
        <v>2707.94</v>
      </c>
      <c r="BI89" s="69">
        <v>32286.71</v>
      </c>
      <c r="BJ89" s="69">
        <v>0</v>
      </c>
      <c r="BK89" s="69">
        <v>0</v>
      </c>
      <c r="BL89" s="69">
        <v>0</v>
      </c>
      <c r="BM89" s="69">
        <v>0</v>
      </c>
      <c r="BN89" s="69">
        <v>14463.417407093575</v>
      </c>
      <c r="BO89" s="69">
        <v>1465335.27</v>
      </c>
      <c r="BP89" s="69">
        <v>913058.27</v>
      </c>
      <c r="BQ89" s="69">
        <v>409807.25</v>
      </c>
      <c r="BR89" s="69"/>
      <c r="BS89" s="69">
        <v>0</v>
      </c>
      <c r="BT89" s="69">
        <v>0</v>
      </c>
      <c r="BU89" s="69">
        <v>0</v>
      </c>
      <c r="BV89" s="69">
        <v>278161.15999999997</v>
      </c>
      <c r="BW89" s="69">
        <v>1855</v>
      </c>
      <c r="BX89" s="69">
        <v>0</v>
      </c>
      <c r="BY89" s="69">
        <v>0</v>
      </c>
      <c r="BZ89" s="69">
        <v>292402.42</v>
      </c>
      <c r="CA89" s="69">
        <v>3633.81</v>
      </c>
      <c r="CB89" s="71">
        <v>2.3929999999999998</v>
      </c>
      <c r="CC89" s="71">
        <v>5.3550000000000004</v>
      </c>
      <c r="CD89" s="71">
        <v>11.082000000000001</v>
      </c>
      <c r="CE89" s="71">
        <v>1.67</v>
      </c>
      <c r="CF89" s="71">
        <v>1.887</v>
      </c>
      <c r="CG89" s="71">
        <v>0</v>
      </c>
      <c r="CH89" s="85" t="s">
        <v>551</v>
      </c>
      <c r="CI89" s="70">
        <v>344180281</v>
      </c>
      <c r="CJ89" s="70">
        <v>26499489</v>
      </c>
      <c r="CK89" s="70">
        <v>23857049</v>
      </c>
      <c r="CL89" s="68">
        <v>41</v>
      </c>
      <c r="CM89" s="68">
        <v>222</v>
      </c>
      <c r="CN89" s="68">
        <v>1</v>
      </c>
      <c r="CO89" s="66">
        <v>210</v>
      </c>
      <c r="CP89" s="73">
        <v>0</v>
      </c>
      <c r="CQ89" s="74">
        <v>0.12380952380952381</v>
      </c>
      <c r="CR89" s="75">
        <f>CL89/CM89</f>
        <v>0.18468468468468469</v>
      </c>
      <c r="CS89" s="76">
        <f>CM89/(DE89+DF89)</f>
        <v>9.414758269720096</v>
      </c>
      <c r="CT89" s="74">
        <f>(CW89+CX89)/(CZ89+DA89)</f>
        <v>0.93801718920227595</v>
      </c>
      <c r="CU89" s="77">
        <v>8</v>
      </c>
      <c r="CV89" s="78">
        <v>11.126172839506172</v>
      </c>
      <c r="CW89" s="78">
        <v>158.001</v>
      </c>
      <c r="CX89" s="78">
        <v>35.723000000000006</v>
      </c>
      <c r="CY89" s="78">
        <v>11.623456790123456</v>
      </c>
      <c r="CZ89" s="78">
        <v>166.61699999999999</v>
      </c>
      <c r="DA89" s="78">
        <v>39.908000000000001</v>
      </c>
      <c r="DB89" s="79">
        <v>44854.622476675147</v>
      </c>
      <c r="DC89" s="80">
        <v>11.192307692307692</v>
      </c>
      <c r="DD89" s="81">
        <v>0.15384615384615385</v>
      </c>
      <c r="DE89" s="82">
        <v>23.580000000000013</v>
      </c>
      <c r="DF89" s="82">
        <v>0</v>
      </c>
      <c r="DG89" s="83"/>
      <c r="DH89" s="83"/>
      <c r="DI89" s="83"/>
      <c r="DJ89" s="83"/>
      <c r="DK89" s="83"/>
      <c r="DL89" s="84">
        <v>4</v>
      </c>
      <c r="DM89" s="69">
        <v>1331352.3800000001</v>
      </c>
      <c r="DN89" s="69">
        <v>54006.47</v>
      </c>
      <c r="DO89" s="69">
        <v>0</v>
      </c>
      <c r="DP89" s="69">
        <v>79440.160000000003</v>
      </c>
      <c r="DQ89" s="69">
        <v>221701.25</v>
      </c>
      <c r="DR89" s="69">
        <v>78803.27</v>
      </c>
      <c r="DS89" s="69">
        <v>0</v>
      </c>
      <c r="DT89" s="69">
        <v>106869.5</v>
      </c>
      <c r="DU89" s="69">
        <v>40680</v>
      </c>
      <c r="DV89" s="69">
        <v>79549.789999999994</v>
      </c>
      <c r="DW89" s="69">
        <v>3166.63</v>
      </c>
      <c r="DX89" s="69">
        <v>0</v>
      </c>
      <c r="DY89" s="69">
        <v>0</v>
      </c>
      <c r="DZ89" s="69">
        <v>64537.17</v>
      </c>
      <c r="EA89" s="69">
        <v>353171.04</v>
      </c>
      <c r="EB89" s="69">
        <v>14865.35</v>
      </c>
      <c r="EC89" s="69">
        <v>0</v>
      </c>
      <c r="ED89" s="69">
        <v>24384.35</v>
      </c>
      <c r="EE89" s="69">
        <v>54189.279999999999</v>
      </c>
      <c r="EF89" s="69">
        <v>21406.71</v>
      </c>
      <c r="EG89" s="69">
        <v>0</v>
      </c>
      <c r="EH89" s="69">
        <v>19058.16</v>
      </c>
      <c r="EI89" s="69">
        <v>3706.56</v>
      </c>
      <c r="EJ89" s="69">
        <v>20062</v>
      </c>
      <c r="EK89" s="69">
        <v>432.24</v>
      </c>
      <c r="EL89" s="69">
        <v>0</v>
      </c>
      <c r="EM89" s="69">
        <v>0</v>
      </c>
      <c r="EN89" s="69">
        <v>7846.8900000000012</v>
      </c>
      <c r="EO89" s="69">
        <v>49379.13</v>
      </c>
      <c r="EP89" s="69">
        <v>5282.16</v>
      </c>
      <c r="EQ89" s="69">
        <v>0</v>
      </c>
      <c r="ER89" s="69">
        <v>65465.27</v>
      </c>
      <c r="ES89" s="69">
        <v>20583.97</v>
      </c>
      <c r="ET89" s="69">
        <v>20041.63</v>
      </c>
      <c r="EU89" s="69">
        <v>0</v>
      </c>
      <c r="EV89" s="69">
        <v>137858.48000000001</v>
      </c>
      <c r="EW89" s="69">
        <v>17811.919999999998</v>
      </c>
      <c r="EX89" s="69">
        <v>125818.2</v>
      </c>
      <c r="EY89" s="69">
        <v>0</v>
      </c>
      <c r="EZ89" s="69">
        <v>0</v>
      </c>
      <c r="FA89" s="69">
        <v>0</v>
      </c>
      <c r="FB89" s="69">
        <v>12066.43</v>
      </c>
      <c r="FC89" s="69">
        <v>103798.25</v>
      </c>
      <c r="FD89" s="69">
        <v>776.62</v>
      </c>
      <c r="FE89" s="69">
        <v>0</v>
      </c>
      <c r="FF89" s="69">
        <v>12628.57</v>
      </c>
      <c r="FG89" s="69">
        <v>4926.2700000000004</v>
      </c>
      <c r="FH89" s="69">
        <v>8674.1299999999992</v>
      </c>
      <c r="FI89" s="69">
        <v>0</v>
      </c>
      <c r="FJ89" s="69">
        <v>41602.559999999998</v>
      </c>
      <c r="FK89" s="69">
        <v>24625.1</v>
      </c>
      <c r="FL89" s="69">
        <v>99785.12000000001</v>
      </c>
      <c r="FM89" s="69">
        <v>34.94</v>
      </c>
      <c r="FN89" s="69">
        <v>0</v>
      </c>
      <c r="FO89" s="69">
        <v>0</v>
      </c>
      <c r="FP89" s="69">
        <v>12497.33</v>
      </c>
      <c r="FQ89" s="69">
        <v>84186.92</v>
      </c>
      <c r="FR89" s="69">
        <v>0</v>
      </c>
      <c r="FS89" s="69">
        <v>0</v>
      </c>
      <c r="FT89" s="69">
        <v>47021.59</v>
      </c>
      <c r="FU89" s="69">
        <v>441.90000000000003</v>
      </c>
      <c r="FV89" s="69">
        <v>0</v>
      </c>
      <c r="FW89" s="69">
        <v>18584.32</v>
      </c>
      <c r="FX89" s="69">
        <v>232052.42</v>
      </c>
      <c r="FY89" s="69">
        <v>101539.6</v>
      </c>
      <c r="FZ89" s="69">
        <v>36346.6</v>
      </c>
      <c r="GA89" s="69">
        <v>0</v>
      </c>
      <c r="GB89" s="69">
        <v>0</v>
      </c>
      <c r="GC89" s="69">
        <v>0</v>
      </c>
      <c r="GD89" s="69">
        <v>100507.79000000001</v>
      </c>
      <c r="GE89" s="69">
        <v>10815.310000000001</v>
      </c>
      <c r="GF89" s="69">
        <v>0</v>
      </c>
      <c r="GG89" s="69">
        <v>0</v>
      </c>
      <c r="GH89" s="69">
        <v>6518.7300000000005</v>
      </c>
      <c r="GI89" s="69">
        <v>51705.39</v>
      </c>
      <c r="GJ89" s="69">
        <v>9613.84</v>
      </c>
      <c r="GK89" s="69">
        <v>0</v>
      </c>
      <c r="GL89" s="69">
        <v>862.26</v>
      </c>
      <c r="GM89" s="69">
        <v>710</v>
      </c>
      <c r="GN89" s="69">
        <v>6164.1299999999992</v>
      </c>
      <c r="GO89" s="69">
        <v>0</v>
      </c>
      <c r="GP89" s="69">
        <v>0</v>
      </c>
      <c r="GQ89" s="69">
        <v>253415</v>
      </c>
      <c r="GR89" s="69">
        <v>23579.350000000002</v>
      </c>
    </row>
    <row r="90" spans="1:201" s="28" customFormat="1" ht="18" customHeight="1" x14ac:dyDescent="0.2">
      <c r="A90" s="64">
        <v>42001</v>
      </c>
      <c r="B90" s="65" t="s">
        <v>129</v>
      </c>
      <c r="C90" s="65" t="s">
        <v>464</v>
      </c>
      <c r="D90" s="66">
        <v>1217.2050704031249</v>
      </c>
      <c r="E90" s="67" t="s">
        <v>130</v>
      </c>
      <c r="F90" s="68">
        <v>351</v>
      </c>
      <c r="G90" s="69">
        <v>1518651.52</v>
      </c>
      <c r="H90" s="69">
        <v>54759.82</v>
      </c>
      <c r="I90" s="69">
        <v>1262858.8799999999</v>
      </c>
      <c r="J90" s="69">
        <v>869282.38</v>
      </c>
      <c r="K90" s="69">
        <v>1244787.22</v>
      </c>
      <c r="L90" s="69">
        <v>0</v>
      </c>
      <c r="M90" s="69">
        <v>0</v>
      </c>
      <c r="N90" s="69">
        <v>516438</v>
      </c>
      <c r="O90" s="69">
        <v>493671.3</v>
      </c>
      <c r="P90" s="69">
        <v>0</v>
      </c>
      <c r="Q90" s="69">
        <v>0</v>
      </c>
      <c r="R90" s="69">
        <v>123061</v>
      </c>
      <c r="S90" s="70">
        <v>1149758</v>
      </c>
      <c r="T90" s="70">
        <v>43208</v>
      </c>
      <c r="U90" s="70">
        <v>0</v>
      </c>
      <c r="V90" s="70">
        <v>0</v>
      </c>
      <c r="W90" s="70">
        <v>64626</v>
      </c>
      <c r="X90" s="69">
        <v>2355669.4700000002</v>
      </c>
      <c r="Y90" s="69">
        <v>32423.32</v>
      </c>
      <c r="Z90" s="69">
        <v>0</v>
      </c>
      <c r="AA90" s="69">
        <v>254737.84999999998</v>
      </c>
      <c r="AB90" s="69">
        <v>0</v>
      </c>
      <c r="AC90" s="69">
        <v>0</v>
      </c>
      <c r="AD90" s="69">
        <v>249169.79</v>
      </c>
      <c r="AE90" s="69">
        <v>2739.19</v>
      </c>
      <c r="AF90" s="69">
        <v>0</v>
      </c>
      <c r="AG90" s="69">
        <v>428893.36</v>
      </c>
      <c r="AH90" s="69">
        <v>578970.87</v>
      </c>
      <c r="AI90" s="69">
        <v>97921.4</v>
      </c>
      <c r="AJ90" s="69">
        <v>0</v>
      </c>
      <c r="AK90" s="69">
        <v>517208.72</v>
      </c>
      <c r="AL90" s="69">
        <v>274401.18</v>
      </c>
      <c r="AM90" s="69">
        <v>7420.29</v>
      </c>
      <c r="AN90" s="69">
        <v>0</v>
      </c>
      <c r="AO90" s="69">
        <v>0</v>
      </c>
      <c r="AP90" s="69">
        <v>0</v>
      </c>
      <c r="AQ90" s="69">
        <v>269130</v>
      </c>
      <c r="AR90" s="69">
        <v>145386.5</v>
      </c>
      <c r="AS90" s="69">
        <v>0</v>
      </c>
      <c r="AT90" s="69">
        <v>4700</v>
      </c>
      <c r="AU90" s="69">
        <v>56472.78</v>
      </c>
      <c r="AV90" s="69">
        <v>315025.75</v>
      </c>
      <c r="AW90" s="69">
        <v>109476.38</v>
      </c>
      <c r="AX90" s="69">
        <v>14363.87</v>
      </c>
      <c r="AY90" s="69">
        <v>0</v>
      </c>
      <c r="AZ90" s="69">
        <v>0</v>
      </c>
      <c r="BA90" s="69">
        <v>265839</v>
      </c>
      <c r="BB90" s="69">
        <v>112302.62</v>
      </c>
      <c r="BC90" s="69">
        <v>131893.76000000001</v>
      </c>
      <c r="BD90" s="69">
        <v>89208.27</v>
      </c>
      <c r="BE90" s="69">
        <v>0</v>
      </c>
      <c r="BF90" s="69">
        <v>0</v>
      </c>
      <c r="BG90" s="69">
        <v>0</v>
      </c>
      <c r="BH90" s="69">
        <v>3432.9</v>
      </c>
      <c r="BI90" s="69">
        <v>0</v>
      </c>
      <c r="BJ90" s="69">
        <v>0</v>
      </c>
      <c r="BK90" s="69">
        <v>0</v>
      </c>
      <c r="BL90" s="69">
        <v>0</v>
      </c>
      <c r="BM90" s="69">
        <v>0</v>
      </c>
      <c r="BN90" s="69">
        <v>15134.902747653212</v>
      </c>
      <c r="BO90" s="69">
        <v>81909.33</v>
      </c>
      <c r="BP90" s="69">
        <v>3506861.81</v>
      </c>
      <c r="BQ90" s="69">
        <v>860129.11</v>
      </c>
      <c r="BR90" s="69">
        <v>954065.01</v>
      </c>
      <c r="BS90" s="69">
        <v>572647.18000000005</v>
      </c>
      <c r="BT90" s="69">
        <v>0</v>
      </c>
      <c r="BU90" s="69">
        <v>0</v>
      </c>
      <c r="BV90" s="69">
        <v>296237.38</v>
      </c>
      <c r="BW90" s="69">
        <v>2100</v>
      </c>
      <c r="BX90" s="69">
        <v>0</v>
      </c>
      <c r="BY90" s="69">
        <v>0</v>
      </c>
      <c r="BZ90" s="69">
        <v>289978.39</v>
      </c>
      <c r="CA90" s="69">
        <v>4432.3500000000004</v>
      </c>
      <c r="CB90" s="71">
        <v>1.409</v>
      </c>
      <c r="CC90" s="71">
        <v>3.153</v>
      </c>
      <c r="CD90" s="71">
        <v>6.5250000000000004</v>
      </c>
      <c r="CE90" s="71">
        <v>0.8</v>
      </c>
      <c r="CF90" s="71">
        <v>1.994</v>
      </c>
      <c r="CG90" s="71">
        <v>0</v>
      </c>
      <c r="CH90" s="72"/>
      <c r="CI90" s="70">
        <v>519975907</v>
      </c>
      <c r="CJ90" s="70">
        <v>41528719</v>
      </c>
      <c r="CK90" s="70">
        <v>45248557</v>
      </c>
      <c r="CL90" s="68">
        <v>55</v>
      </c>
      <c r="CM90" s="68">
        <v>366</v>
      </c>
      <c r="CN90" s="68">
        <v>3</v>
      </c>
      <c r="CO90" s="66">
        <v>352</v>
      </c>
      <c r="CP90" s="73">
        <v>7.1428571428571426E-3</v>
      </c>
      <c r="CQ90" s="74">
        <v>0.31054131054131057</v>
      </c>
      <c r="CR90" s="75">
        <f>CL90/CM90</f>
        <v>0.15027322404371585</v>
      </c>
      <c r="CS90" s="76">
        <f>CM90/(DE90+DF90)</f>
        <v>10.469107551487413</v>
      </c>
      <c r="CT90" s="74">
        <f>(CW90+CX90)/(CZ90+DA90)</f>
        <v>0.92404803929316781</v>
      </c>
      <c r="CU90" s="77">
        <v>22</v>
      </c>
      <c r="CV90" s="78">
        <v>14.479740259740259</v>
      </c>
      <c r="CW90" s="78">
        <v>232.173</v>
      </c>
      <c r="CX90" s="78">
        <v>83.515999999999991</v>
      </c>
      <c r="CY90" s="78">
        <v>15.090909090909092</v>
      </c>
      <c r="CZ90" s="78">
        <v>250.09299999999999</v>
      </c>
      <c r="DA90" s="78">
        <v>91.543999999999997</v>
      </c>
      <c r="DB90" s="79">
        <v>49348.998822143702</v>
      </c>
      <c r="DC90" s="80">
        <v>14.694444444444445</v>
      </c>
      <c r="DD90" s="81">
        <v>0.3611111111111111</v>
      </c>
      <c r="DE90" s="82">
        <v>33.96</v>
      </c>
      <c r="DF90" s="82">
        <v>1</v>
      </c>
      <c r="DG90" s="83">
        <v>18.2</v>
      </c>
      <c r="DH90" s="83">
        <v>18.899999999999999</v>
      </c>
      <c r="DI90" s="83">
        <v>20.3</v>
      </c>
      <c r="DJ90" s="83">
        <v>20.100000000000001</v>
      </c>
      <c r="DK90" s="83">
        <v>19.5</v>
      </c>
      <c r="DL90" s="84">
        <v>11</v>
      </c>
      <c r="DM90" s="69">
        <v>1931371.75</v>
      </c>
      <c r="DN90" s="69">
        <v>31189.200000000001</v>
      </c>
      <c r="DO90" s="69">
        <v>0</v>
      </c>
      <c r="DP90" s="69">
        <v>209060.84000000003</v>
      </c>
      <c r="DQ90" s="69">
        <v>344671.4</v>
      </c>
      <c r="DR90" s="69">
        <v>60623.03</v>
      </c>
      <c r="DS90" s="69">
        <v>0</v>
      </c>
      <c r="DT90" s="69">
        <v>147786.69</v>
      </c>
      <c r="DU90" s="69">
        <v>109950.71999999999</v>
      </c>
      <c r="DV90" s="69">
        <v>86235.8</v>
      </c>
      <c r="DW90" s="69">
        <v>3900</v>
      </c>
      <c r="DX90" s="69">
        <v>0</v>
      </c>
      <c r="DY90" s="69">
        <v>0</v>
      </c>
      <c r="DZ90" s="69">
        <v>169658.72999999998</v>
      </c>
      <c r="EA90" s="69">
        <v>556628.30999999994</v>
      </c>
      <c r="EB90" s="69">
        <v>3973.3100000000004</v>
      </c>
      <c r="EC90" s="69">
        <v>0</v>
      </c>
      <c r="ED90" s="69">
        <v>68094.399999999994</v>
      </c>
      <c r="EE90" s="69">
        <v>143914.68999999997</v>
      </c>
      <c r="EF90" s="69">
        <v>31570.38</v>
      </c>
      <c r="EG90" s="69">
        <v>0</v>
      </c>
      <c r="EH90" s="69">
        <v>54210.17</v>
      </c>
      <c r="EI90" s="69">
        <v>24246.29</v>
      </c>
      <c r="EJ90" s="69">
        <v>31623.78</v>
      </c>
      <c r="EK90" s="69">
        <v>532.35</v>
      </c>
      <c r="EL90" s="69">
        <v>0</v>
      </c>
      <c r="EM90" s="69">
        <v>0</v>
      </c>
      <c r="EN90" s="69">
        <v>20238.68</v>
      </c>
      <c r="EO90" s="69">
        <v>28605.13</v>
      </c>
      <c r="EP90" s="69">
        <v>0</v>
      </c>
      <c r="EQ90" s="69">
        <v>0</v>
      </c>
      <c r="ER90" s="69">
        <v>270254.67000000004</v>
      </c>
      <c r="ES90" s="69">
        <v>96163.48000000001</v>
      </c>
      <c r="ET90" s="69">
        <v>4303.96</v>
      </c>
      <c r="EU90" s="69">
        <v>0</v>
      </c>
      <c r="EV90" s="69">
        <v>434853.89</v>
      </c>
      <c r="EW90" s="69">
        <v>86172.94</v>
      </c>
      <c r="EX90" s="69">
        <v>11372.93</v>
      </c>
      <c r="EY90" s="69">
        <v>0</v>
      </c>
      <c r="EZ90" s="69">
        <v>0</v>
      </c>
      <c r="FA90" s="69">
        <v>0</v>
      </c>
      <c r="FB90" s="69">
        <v>27580.66</v>
      </c>
      <c r="FC90" s="69">
        <v>278201.77</v>
      </c>
      <c r="FD90" s="69">
        <v>0</v>
      </c>
      <c r="FE90" s="69">
        <v>0</v>
      </c>
      <c r="FF90" s="69">
        <v>26892.079999999998</v>
      </c>
      <c r="FG90" s="69">
        <v>10455.5</v>
      </c>
      <c r="FH90" s="69">
        <v>5428.03</v>
      </c>
      <c r="FI90" s="69">
        <v>0</v>
      </c>
      <c r="FJ90" s="69">
        <v>92746.19</v>
      </c>
      <c r="FK90" s="69">
        <v>72370.509999999995</v>
      </c>
      <c r="FL90" s="69">
        <v>173415.55</v>
      </c>
      <c r="FM90" s="69">
        <v>0</v>
      </c>
      <c r="FN90" s="69">
        <v>0</v>
      </c>
      <c r="FO90" s="69">
        <v>0</v>
      </c>
      <c r="FP90" s="69">
        <v>74214.22</v>
      </c>
      <c r="FQ90" s="69">
        <v>64770.15</v>
      </c>
      <c r="FR90" s="69">
        <v>0</v>
      </c>
      <c r="FS90" s="69">
        <v>0</v>
      </c>
      <c r="FT90" s="69">
        <v>131871.63</v>
      </c>
      <c r="FU90" s="69">
        <v>0</v>
      </c>
      <c r="FV90" s="69">
        <v>0</v>
      </c>
      <c r="FW90" s="69">
        <v>12600</v>
      </c>
      <c r="FX90" s="69">
        <v>40637.53</v>
      </c>
      <c r="FY90" s="69">
        <v>56449</v>
      </c>
      <c r="FZ90" s="69">
        <v>8783.8700000000008</v>
      </c>
      <c r="GA90" s="69">
        <v>0</v>
      </c>
      <c r="GB90" s="69">
        <v>0</v>
      </c>
      <c r="GC90" s="69">
        <v>0</v>
      </c>
      <c r="GD90" s="69">
        <v>83487.42</v>
      </c>
      <c r="GE90" s="69">
        <v>0</v>
      </c>
      <c r="GF90" s="69">
        <v>0</v>
      </c>
      <c r="GG90" s="69">
        <v>0</v>
      </c>
      <c r="GH90" s="69">
        <v>0</v>
      </c>
      <c r="GI90" s="69">
        <v>72974.070000000007</v>
      </c>
      <c r="GJ90" s="69">
        <v>696</v>
      </c>
      <c r="GK90" s="69">
        <v>43872.78</v>
      </c>
      <c r="GL90" s="69">
        <v>62000</v>
      </c>
      <c r="GM90" s="69">
        <v>38121</v>
      </c>
      <c r="GN90" s="69">
        <v>330.62</v>
      </c>
      <c r="GO90" s="69">
        <v>0</v>
      </c>
      <c r="GP90" s="69">
        <v>0</v>
      </c>
      <c r="GQ90" s="69">
        <v>265839</v>
      </c>
      <c r="GR90" s="69">
        <v>6252.91</v>
      </c>
    </row>
    <row r="91" spans="1:201" s="28" customFormat="1" ht="18" customHeight="1" x14ac:dyDescent="0.2">
      <c r="A91" s="64">
        <v>39002</v>
      </c>
      <c r="B91" s="65" t="s">
        <v>118</v>
      </c>
      <c r="C91" s="65" t="s">
        <v>457</v>
      </c>
      <c r="D91" s="66">
        <v>250.94245414843752</v>
      </c>
      <c r="E91" s="67" t="s">
        <v>117</v>
      </c>
      <c r="F91" s="68">
        <v>1136</v>
      </c>
      <c r="G91" s="69">
        <v>4230186.82</v>
      </c>
      <c r="H91" s="69">
        <v>86538.51</v>
      </c>
      <c r="I91" s="69">
        <v>3268939.9</v>
      </c>
      <c r="J91" s="69">
        <v>900753.78</v>
      </c>
      <c r="K91" s="69">
        <v>2717858.53</v>
      </c>
      <c r="L91" s="69">
        <v>7534.07</v>
      </c>
      <c r="M91" s="69">
        <v>0</v>
      </c>
      <c r="N91" s="69">
        <v>4038.04</v>
      </c>
      <c r="O91" s="69">
        <v>1606630.97</v>
      </c>
      <c r="P91" s="69">
        <v>1738.35</v>
      </c>
      <c r="Q91" s="69">
        <v>0</v>
      </c>
      <c r="R91" s="69">
        <v>283479.99</v>
      </c>
      <c r="S91" s="70">
        <v>3085642</v>
      </c>
      <c r="T91" s="70">
        <v>0</v>
      </c>
      <c r="U91" s="70">
        <v>0</v>
      </c>
      <c r="V91" s="70">
        <v>0</v>
      </c>
      <c r="W91" s="70">
        <v>64836</v>
      </c>
      <c r="X91" s="69">
        <v>5103781.51</v>
      </c>
      <c r="Y91" s="69">
        <v>0</v>
      </c>
      <c r="Z91" s="69">
        <v>0</v>
      </c>
      <c r="AA91" s="69">
        <v>656173.28</v>
      </c>
      <c r="AB91" s="69">
        <v>0</v>
      </c>
      <c r="AC91" s="69">
        <v>0</v>
      </c>
      <c r="AD91" s="69">
        <v>1242352.99</v>
      </c>
      <c r="AE91" s="69">
        <v>104884.06</v>
      </c>
      <c r="AF91" s="69">
        <v>0</v>
      </c>
      <c r="AG91" s="69">
        <v>619081.68999999994</v>
      </c>
      <c r="AH91" s="69">
        <v>877448.31000000017</v>
      </c>
      <c r="AI91" s="69">
        <v>207738.29</v>
      </c>
      <c r="AJ91" s="69">
        <v>0</v>
      </c>
      <c r="AK91" s="69">
        <v>1131995.6499999999</v>
      </c>
      <c r="AL91" s="69">
        <v>378793.63</v>
      </c>
      <c r="AM91" s="69">
        <v>18959.47</v>
      </c>
      <c r="AN91" s="69">
        <v>9478.869999999999</v>
      </c>
      <c r="AO91" s="69">
        <v>0</v>
      </c>
      <c r="AP91" s="69">
        <v>0</v>
      </c>
      <c r="AQ91" s="69">
        <v>456882.16</v>
      </c>
      <c r="AR91" s="69">
        <v>65114.400000000001</v>
      </c>
      <c r="AS91" s="69">
        <v>0</v>
      </c>
      <c r="AT91" s="69">
        <v>0</v>
      </c>
      <c r="AU91" s="69">
        <v>0</v>
      </c>
      <c r="AV91" s="69">
        <v>412844.46</v>
      </c>
      <c r="AW91" s="69">
        <v>42260.71</v>
      </c>
      <c r="AX91" s="69">
        <v>26575.35</v>
      </c>
      <c r="AY91" s="69">
        <v>0</v>
      </c>
      <c r="AZ91" s="69">
        <v>0</v>
      </c>
      <c r="BA91" s="69">
        <v>675305</v>
      </c>
      <c r="BB91" s="69">
        <v>31824.68</v>
      </c>
      <c r="BC91" s="69">
        <v>260810.27000000002</v>
      </c>
      <c r="BD91" s="69">
        <v>126971.72</v>
      </c>
      <c r="BE91" s="69">
        <v>0</v>
      </c>
      <c r="BF91" s="69">
        <v>0</v>
      </c>
      <c r="BG91" s="69">
        <v>0</v>
      </c>
      <c r="BH91" s="69">
        <v>50210.82</v>
      </c>
      <c r="BI91" s="69">
        <v>9945.02</v>
      </c>
      <c r="BJ91" s="69">
        <v>0</v>
      </c>
      <c r="BK91" s="69">
        <v>0</v>
      </c>
      <c r="BL91" s="69">
        <v>0</v>
      </c>
      <c r="BM91" s="69">
        <v>0</v>
      </c>
      <c r="BN91" s="69">
        <v>9396.1381855041654</v>
      </c>
      <c r="BO91" s="69">
        <v>1500395.48</v>
      </c>
      <c r="BP91" s="69">
        <v>5103947.8499999996</v>
      </c>
      <c r="BQ91" s="69">
        <v>778573.51</v>
      </c>
      <c r="BR91" s="69"/>
      <c r="BS91" s="69">
        <v>0</v>
      </c>
      <c r="BT91" s="69">
        <v>457750.74</v>
      </c>
      <c r="BU91" s="69">
        <v>0</v>
      </c>
      <c r="BV91" s="69">
        <v>825474.1</v>
      </c>
      <c r="BW91" s="69">
        <v>17898</v>
      </c>
      <c r="BX91" s="69">
        <v>449525</v>
      </c>
      <c r="BY91" s="69">
        <v>0</v>
      </c>
      <c r="BZ91" s="69">
        <v>630951.05000000005</v>
      </c>
      <c r="CA91" s="69">
        <v>17429.78</v>
      </c>
      <c r="CB91" s="71">
        <v>1.4450000000000001</v>
      </c>
      <c r="CC91" s="71">
        <v>3.234</v>
      </c>
      <c r="CD91" s="71">
        <v>6.6920000000000002</v>
      </c>
      <c r="CE91" s="71">
        <v>1.47</v>
      </c>
      <c r="CF91" s="71">
        <v>2.464</v>
      </c>
      <c r="CG91" s="71">
        <v>0.42499999999999999</v>
      </c>
      <c r="CH91" s="85" t="s">
        <v>551</v>
      </c>
      <c r="CI91" s="70">
        <v>307898521</v>
      </c>
      <c r="CJ91" s="70">
        <v>460691510</v>
      </c>
      <c r="CK91" s="70">
        <v>310567693</v>
      </c>
      <c r="CL91" s="68">
        <v>188</v>
      </c>
      <c r="CM91" s="68">
        <v>1136</v>
      </c>
      <c r="CN91" s="68">
        <v>49</v>
      </c>
      <c r="CO91" s="66">
        <v>1139.21</v>
      </c>
      <c r="CP91" s="73">
        <v>1.2797074954296161E-2</v>
      </c>
      <c r="CQ91" s="74">
        <v>0.12235915492957747</v>
      </c>
      <c r="CR91" s="75">
        <f>CL91/CM91</f>
        <v>0.16549295774647887</v>
      </c>
      <c r="CS91" s="76">
        <f>CM91/(DE91+DF91)</f>
        <v>13.556085918854416</v>
      </c>
      <c r="CT91" s="74">
        <f>(CW91+CX91)/(CZ91+DA91)</f>
        <v>0.94418372590180266</v>
      </c>
      <c r="CU91" s="77">
        <v>79</v>
      </c>
      <c r="CV91" s="78">
        <v>0</v>
      </c>
      <c r="CW91" s="78">
        <v>748.03700000000003</v>
      </c>
      <c r="CX91" s="78">
        <v>328.74599999999992</v>
      </c>
      <c r="CY91" s="78">
        <v>0</v>
      </c>
      <c r="CZ91" s="78">
        <v>790.44999999999993</v>
      </c>
      <c r="DA91" s="78">
        <v>349.988</v>
      </c>
      <c r="DB91" s="79">
        <v>51994.522673031002</v>
      </c>
      <c r="DC91" s="80">
        <v>14.517647058823529</v>
      </c>
      <c r="DD91" s="81">
        <v>0.49411764705882355</v>
      </c>
      <c r="DE91" s="82">
        <v>83.8</v>
      </c>
      <c r="DF91" s="82">
        <v>0</v>
      </c>
      <c r="DG91" s="83">
        <v>20.399999999999999</v>
      </c>
      <c r="DH91" s="83">
        <v>21.8</v>
      </c>
      <c r="DI91" s="83">
        <v>22.8</v>
      </c>
      <c r="DJ91" s="83">
        <v>23.2</v>
      </c>
      <c r="DK91" s="83">
        <v>22.2</v>
      </c>
      <c r="DL91" s="84">
        <v>53</v>
      </c>
      <c r="DM91" s="69">
        <v>4844218.3600000003</v>
      </c>
      <c r="DN91" s="69">
        <v>81390.66</v>
      </c>
      <c r="DO91" s="69">
        <v>0</v>
      </c>
      <c r="DP91" s="69">
        <v>491387.33999999997</v>
      </c>
      <c r="DQ91" s="69">
        <v>705793.54</v>
      </c>
      <c r="DR91" s="69">
        <v>151215.28</v>
      </c>
      <c r="DS91" s="69">
        <v>0</v>
      </c>
      <c r="DT91" s="69">
        <v>329606.19</v>
      </c>
      <c r="DU91" s="69">
        <v>214583.18</v>
      </c>
      <c r="DV91" s="69">
        <v>176630.64</v>
      </c>
      <c r="DW91" s="69">
        <v>13814.5</v>
      </c>
      <c r="DX91" s="69">
        <v>0</v>
      </c>
      <c r="DY91" s="69">
        <v>0</v>
      </c>
      <c r="DZ91" s="69">
        <v>288386.41000000003</v>
      </c>
      <c r="EA91" s="69">
        <v>1165622.95</v>
      </c>
      <c r="EB91" s="69">
        <v>22081.119999999999</v>
      </c>
      <c r="EC91" s="69">
        <v>0</v>
      </c>
      <c r="ED91" s="69">
        <v>114321.73</v>
      </c>
      <c r="EE91" s="69">
        <v>211219.75999999998</v>
      </c>
      <c r="EF91" s="69">
        <v>41315.07</v>
      </c>
      <c r="EG91" s="69">
        <v>0</v>
      </c>
      <c r="EH91" s="69">
        <v>108608.31</v>
      </c>
      <c r="EI91" s="69">
        <v>34749.550000000003</v>
      </c>
      <c r="EJ91" s="69">
        <v>48145.23</v>
      </c>
      <c r="EK91" s="69">
        <v>1759.68</v>
      </c>
      <c r="EL91" s="69">
        <v>0</v>
      </c>
      <c r="EM91" s="69">
        <v>0</v>
      </c>
      <c r="EN91" s="69">
        <v>46171.58</v>
      </c>
      <c r="EO91" s="69">
        <v>204541.33000000002</v>
      </c>
      <c r="EP91" s="69">
        <v>323.04000000000002</v>
      </c>
      <c r="EQ91" s="69">
        <v>0</v>
      </c>
      <c r="ER91" s="69">
        <v>236037.75</v>
      </c>
      <c r="ES91" s="69">
        <v>57971.22</v>
      </c>
      <c r="ET91" s="69">
        <v>13382.63</v>
      </c>
      <c r="EU91" s="69">
        <v>0</v>
      </c>
      <c r="EV91" s="69">
        <v>634651.48</v>
      </c>
      <c r="EW91" s="69">
        <v>54189.82</v>
      </c>
      <c r="EX91" s="69">
        <v>69329.91</v>
      </c>
      <c r="EY91" s="69">
        <v>10578.8</v>
      </c>
      <c r="EZ91" s="69">
        <v>0</v>
      </c>
      <c r="FA91" s="69">
        <v>0</v>
      </c>
      <c r="FB91" s="69">
        <v>78903.759999999995</v>
      </c>
      <c r="FC91" s="69">
        <v>787925.14</v>
      </c>
      <c r="FD91" s="69">
        <v>1089.24</v>
      </c>
      <c r="FE91" s="69">
        <v>0</v>
      </c>
      <c r="FF91" s="69">
        <v>68124.7</v>
      </c>
      <c r="FG91" s="69">
        <v>5343.08</v>
      </c>
      <c r="FH91" s="69">
        <v>1036.31</v>
      </c>
      <c r="FI91" s="69">
        <v>0</v>
      </c>
      <c r="FJ91" s="69">
        <v>118769.22</v>
      </c>
      <c r="FK91" s="69">
        <v>108912.88</v>
      </c>
      <c r="FL91" s="69">
        <v>366456.13</v>
      </c>
      <c r="FM91" s="69">
        <v>755.67000000000007</v>
      </c>
      <c r="FN91" s="69">
        <v>0</v>
      </c>
      <c r="FO91" s="69">
        <v>0</v>
      </c>
      <c r="FP91" s="69">
        <v>74475.09</v>
      </c>
      <c r="FQ91" s="69">
        <v>0</v>
      </c>
      <c r="FR91" s="69">
        <v>0</v>
      </c>
      <c r="FS91" s="69">
        <v>0</v>
      </c>
      <c r="FT91" s="69">
        <v>25901.26</v>
      </c>
      <c r="FU91" s="69">
        <v>0</v>
      </c>
      <c r="FV91" s="69">
        <v>0</v>
      </c>
      <c r="FW91" s="69">
        <v>0</v>
      </c>
      <c r="FX91" s="69">
        <v>291587.90999999997</v>
      </c>
      <c r="FY91" s="69">
        <v>32377.73</v>
      </c>
      <c r="FZ91" s="69">
        <v>0</v>
      </c>
      <c r="GA91" s="69">
        <v>0</v>
      </c>
      <c r="GB91" s="69">
        <v>0</v>
      </c>
      <c r="GC91" s="69">
        <v>0</v>
      </c>
      <c r="GD91" s="69">
        <v>0</v>
      </c>
      <c r="GE91" s="69">
        <v>0</v>
      </c>
      <c r="GF91" s="69">
        <v>0</v>
      </c>
      <c r="GG91" s="69">
        <v>0</v>
      </c>
      <c r="GH91" s="69">
        <v>9233.58</v>
      </c>
      <c r="GI91" s="69">
        <v>24092.43</v>
      </c>
      <c r="GJ91" s="69">
        <v>789</v>
      </c>
      <c r="GK91" s="69">
        <v>0</v>
      </c>
      <c r="GL91" s="69">
        <v>61617</v>
      </c>
      <c r="GM91" s="69">
        <v>26452</v>
      </c>
      <c r="GN91" s="69">
        <v>25868.98</v>
      </c>
      <c r="GO91" s="69">
        <v>0</v>
      </c>
      <c r="GP91" s="69">
        <v>0</v>
      </c>
      <c r="GQ91" s="69">
        <v>1124830</v>
      </c>
      <c r="GR91" s="69">
        <v>770</v>
      </c>
      <c r="GS91" s="29"/>
    </row>
    <row r="92" spans="1:201" s="28" customFormat="1" ht="18" customHeight="1" x14ac:dyDescent="0.2">
      <c r="A92" s="64">
        <v>60003</v>
      </c>
      <c r="B92" s="65" t="s">
        <v>193</v>
      </c>
      <c r="C92" s="65" t="s">
        <v>506</v>
      </c>
      <c r="D92" s="66">
        <v>110.29409186562501</v>
      </c>
      <c r="E92" s="67" t="s">
        <v>192</v>
      </c>
      <c r="F92" s="68">
        <v>191</v>
      </c>
      <c r="G92" s="69">
        <v>1475211.97</v>
      </c>
      <c r="H92" s="69">
        <v>13161.24</v>
      </c>
      <c r="I92" s="69">
        <v>536213.02</v>
      </c>
      <c r="J92" s="69">
        <v>112451.5</v>
      </c>
      <c r="K92" s="69">
        <v>610308.84</v>
      </c>
      <c r="L92" s="69">
        <v>0</v>
      </c>
      <c r="M92" s="69">
        <v>0</v>
      </c>
      <c r="N92" s="69">
        <v>0</v>
      </c>
      <c r="O92" s="69">
        <v>480739.62</v>
      </c>
      <c r="P92" s="69">
        <v>0</v>
      </c>
      <c r="Q92" s="69">
        <v>170181</v>
      </c>
      <c r="R92" s="69">
        <v>0</v>
      </c>
      <c r="S92" s="70">
        <v>483757</v>
      </c>
      <c r="T92" s="70">
        <v>0</v>
      </c>
      <c r="U92" s="70">
        <v>0</v>
      </c>
      <c r="V92" s="70">
        <v>170181</v>
      </c>
      <c r="W92" s="70">
        <v>57539</v>
      </c>
      <c r="X92" s="69">
        <v>1312556.0299999998</v>
      </c>
      <c r="Y92" s="69">
        <v>24016.37</v>
      </c>
      <c r="Z92" s="69">
        <v>0</v>
      </c>
      <c r="AA92" s="69">
        <v>65175.63</v>
      </c>
      <c r="AB92" s="69">
        <v>0</v>
      </c>
      <c r="AC92" s="69">
        <v>0</v>
      </c>
      <c r="AD92" s="69">
        <v>428701.11</v>
      </c>
      <c r="AE92" s="69">
        <v>2909.12</v>
      </c>
      <c r="AF92" s="69">
        <v>0</v>
      </c>
      <c r="AG92" s="69">
        <v>108786.35</v>
      </c>
      <c r="AH92" s="69">
        <v>293252.40999999997</v>
      </c>
      <c r="AI92" s="69">
        <v>178742.68</v>
      </c>
      <c r="AJ92" s="69">
        <v>0</v>
      </c>
      <c r="AK92" s="69">
        <v>299361.53999999998</v>
      </c>
      <c r="AL92" s="69">
        <v>44657.02</v>
      </c>
      <c r="AM92" s="69">
        <v>7166.6</v>
      </c>
      <c r="AN92" s="69">
        <v>0</v>
      </c>
      <c r="AO92" s="69">
        <v>0</v>
      </c>
      <c r="AP92" s="69">
        <v>0</v>
      </c>
      <c r="AQ92" s="69">
        <v>135832.4</v>
      </c>
      <c r="AR92" s="69">
        <v>0</v>
      </c>
      <c r="AS92" s="69">
        <v>879.98</v>
      </c>
      <c r="AT92" s="69">
        <v>8423.3700000000008</v>
      </c>
      <c r="AU92" s="69">
        <v>33361.81</v>
      </c>
      <c r="AV92" s="69">
        <v>131056.08</v>
      </c>
      <c r="AW92" s="69">
        <v>154101.76000000001</v>
      </c>
      <c r="AX92" s="69">
        <v>8900</v>
      </c>
      <c r="AY92" s="69">
        <v>0</v>
      </c>
      <c r="AZ92" s="69">
        <v>0</v>
      </c>
      <c r="BA92" s="69">
        <v>7459.43</v>
      </c>
      <c r="BB92" s="69">
        <v>5270.05</v>
      </c>
      <c r="BC92" s="69">
        <v>115539.25</v>
      </c>
      <c r="BD92" s="69">
        <v>4467.12</v>
      </c>
      <c r="BE92" s="69">
        <v>4252</v>
      </c>
      <c r="BF92" s="69">
        <v>0</v>
      </c>
      <c r="BG92" s="69">
        <v>0</v>
      </c>
      <c r="BH92" s="69">
        <v>56554.94</v>
      </c>
      <c r="BI92" s="69">
        <v>0</v>
      </c>
      <c r="BJ92" s="69">
        <v>0</v>
      </c>
      <c r="BK92" s="69">
        <v>0</v>
      </c>
      <c r="BL92" s="69">
        <v>0</v>
      </c>
      <c r="BM92" s="69">
        <v>0</v>
      </c>
      <c r="BN92" s="69">
        <v>14752.850632696753</v>
      </c>
      <c r="BO92" s="69">
        <v>826075.36</v>
      </c>
      <c r="BP92" s="69">
        <v>1579128.65</v>
      </c>
      <c r="BQ92" s="69">
        <v>62940.86</v>
      </c>
      <c r="BR92" s="69"/>
      <c r="BS92" s="69">
        <v>0</v>
      </c>
      <c r="BT92" s="69">
        <v>0</v>
      </c>
      <c r="BU92" s="69">
        <v>0</v>
      </c>
      <c r="BV92" s="69">
        <v>180125.78</v>
      </c>
      <c r="BW92" s="69">
        <v>4200</v>
      </c>
      <c r="BX92" s="69">
        <v>0</v>
      </c>
      <c r="BY92" s="69">
        <v>0</v>
      </c>
      <c r="BZ92" s="69">
        <v>169846.06</v>
      </c>
      <c r="CA92" s="69">
        <v>2134.25</v>
      </c>
      <c r="CB92" s="71">
        <v>1.923</v>
      </c>
      <c r="CC92" s="71">
        <v>4.3029999999999999</v>
      </c>
      <c r="CD92" s="71">
        <v>8.9050000000000011</v>
      </c>
      <c r="CE92" s="71">
        <v>1.67</v>
      </c>
      <c r="CF92" s="71">
        <v>2.27</v>
      </c>
      <c r="CG92" s="71">
        <v>0</v>
      </c>
      <c r="CH92" s="85" t="s">
        <v>551</v>
      </c>
      <c r="CI92" s="70">
        <v>139536391</v>
      </c>
      <c r="CJ92" s="70">
        <v>69408233</v>
      </c>
      <c r="CK92" s="70">
        <v>63219102</v>
      </c>
      <c r="CL92" s="68">
        <v>48</v>
      </c>
      <c r="CM92" s="68">
        <v>200</v>
      </c>
      <c r="CN92" s="68">
        <v>7</v>
      </c>
      <c r="CO92" s="66">
        <v>195</v>
      </c>
      <c r="CP92" s="73">
        <v>0</v>
      </c>
      <c r="CQ92" s="74">
        <v>0.12041884816753927</v>
      </c>
      <c r="CR92" s="75">
        <f>CL92/CM92</f>
        <v>0.24</v>
      </c>
      <c r="CS92" s="76">
        <f>CM92/(DE92+DF92)</f>
        <v>8.695652173913043</v>
      </c>
      <c r="CT92" s="74">
        <f>(CW92+CX92)/(CZ92+DA92)</f>
        <v>0.9331641196294963</v>
      </c>
      <c r="CU92" s="77">
        <v>9</v>
      </c>
      <c r="CV92" s="78">
        <v>8.4277027027027032</v>
      </c>
      <c r="CW92" s="78">
        <v>131.35900000000001</v>
      </c>
      <c r="CX92" s="78">
        <v>44.744</v>
      </c>
      <c r="CY92" s="78">
        <v>9.121621621621621</v>
      </c>
      <c r="CZ92" s="78">
        <v>139.35199999999998</v>
      </c>
      <c r="DA92" s="78">
        <v>49.363999999999997</v>
      </c>
      <c r="DB92" s="79">
        <v>43571.739130434784</v>
      </c>
      <c r="DC92" s="80">
        <v>8.695652173913043</v>
      </c>
      <c r="DD92" s="81">
        <v>0.17391304347826086</v>
      </c>
      <c r="DE92" s="82">
        <v>23</v>
      </c>
      <c r="DF92" s="82">
        <v>0</v>
      </c>
      <c r="DG92" s="83"/>
      <c r="DH92" s="83"/>
      <c r="DI92" s="83"/>
      <c r="DJ92" s="83"/>
      <c r="DK92" s="83"/>
      <c r="DL92" s="84">
        <v>7</v>
      </c>
      <c r="DM92" s="69">
        <v>1109950.71</v>
      </c>
      <c r="DN92" s="69">
        <v>17599.95</v>
      </c>
      <c r="DO92" s="69">
        <v>0</v>
      </c>
      <c r="DP92" s="69">
        <v>76281.78</v>
      </c>
      <c r="DQ92" s="69">
        <v>201809.92000000001</v>
      </c>
      <c r="DR92" s="69">
        <v>105171.77</v>
      </c>
      <c r="DS92" s="69">
        <v>0</v>
      </c>
      <c r="DT92" s="69">
        <v>105760.05</v>
      </c>
      <c r="DU92" s="69">
        <v>62279.479999999996</v>
      </c>
      <c r="DV92" s="69">
        <v>68345.66</v>
      </c>
      <c r="DW92" s="69">
        <v>1872.5</v>
      </c>
      <c r="DX92" s="69">
        <v>0</v>
      </c>
      <c r="DY92" s="69">
        <v>0</v>
      </c>
      <c r="DZ92" s="69">
        <v>75048.12</v>
      </c>
      <c r="EA92" s="69">
        <v>357800.27999999997</v>
      </c>
      <c r="EB92" s="69">
        <v>6216.95</v>
      </c>
      <c r="EC92" s="69">
        <v>0</v>
      </c>
      <c r="ED92" s="69">
        <v>19943.55</v>
      </c>
      <c r="EE92" s="69">
        <v>29229.21</v>
      </c>
      <c r="EF92" s="69">
        <v>37599.64</v>
      </c>
      <c r="EG92" s="69">
        <v>0</v>
      </c>
      <c r="EH92" s="69">
        <v>35695.760000000002</v>
      </c>
      <c r="EI92" s="69">
        <v>14534.85</v>
      </c>
      <c r="EJ92" s="69">
        <v>26685.56</v>
      </c>
      <c r="EK92" s="69">
        <v>143.25</v>
      </c>
      <c r="EL92" s="69">
        <v>0</v>
      </c>
      <c r="EM92" s="69">
        <v>0</v>
      </c>
      <c r="EN92" s="69">
        <v>8289.9599999999991</v>
      </c>
      <c r="EO92" s="69">
        <v>216756.40000000002</v>
      </c>
      <c r="EP92" s="69">
        <v>2909.12</v>
      </c>
      <c r="EQ92" s="69">
        <v>0</v>
      </c>
      <c r="ER92" s="69">
        <v>123888.81</v>
      </c>
      <c r="ES92" s="69">
        <v>39417.099999999991</v>
      </c>
      <c r="ET92" s="69">
        <v>34058.400000000001</v>
      </c>
      <c r="EU92" s="69">
        <v>0</v>
      </c>
      <c r="EV92" s="69">
        <v>186655.14</v>
      </c>
      <c r="EW92" s="69">
        <v>2907.48</v>
      </c>
      <c r="EX92" s="69">
        <v>3246.87</v>
      </c>
      <c r="EY92" s="69">
        <v>118.5</v>
      </c>
      <c r="EZ92" s="69">
        <v>0</v>
      </c>
      <c r="FA92" s="69">
        <v>0</v>
      </c>
      <c r="FB92" s="69">
        <v>25551.97</v>
      </c>
      <c r="FC92" s="69">
        <v>121910.12000000001</v>
      </c>
      <c r="FD92" s="69">
        <v>199.47</v>
      </c>
      <c r="FE92" s="69">
        <v>0</v>
      </c>
      <c r="FF92" s="69">
        <v>2934.83</v>
      </c>
      <c r="FG92" s="69">
        <v>3127.4</v>
      </c>
      <c r="FH92" s="69">
        <v>12004.12</v>
      </c>
      <c r="FI92" s="69">
        <v>0</v>
      </c>
      <c r="FJ92" s="69">
        <v>34873.160000000003</v>
      </c>
      <c r="FK92" s="69">
        <v>14809.100000000002</v>
      </c>
      <c r="FL92" s="69">
        <v>87365.07</v>
      </c>
      <c r="FM92" s="69">
        <v>0</v>
      </c>
      <c r="FN92" s="69">
        <v>0</v>
      </c>
      <c r="FO92" s="69">
        <v>0</v>
      </c>
      <c r="FP92" s="69">
        <v>26464.15</v>
      </c>
      <c r="FQ92" s="69">
        <v>0</v>
      </c>
      <c r="FR92" s="69">
        <v>0</v>
      </c>
      <c r="FS92" s="69">
        <v>0</v>
      </c>
      <c r="FT92" s="69">
        <v>276.63</v>
      </c>
      <c r="FU92" s="69">
        <v>0</v>
      </c>
      <c r="FV92" s="69">
        <v>2273.37</v>
      </c>
      <c r="FW92" s="69">
        <v>33361.81</v>
      </c>
      <c r="FX92" s="69">
        <v>47358.720000000001</v>
      </c>
      <c r="FY92" s="69">
        <v>153916.06</v>
      </c>
      <c r="FZ92" s="69">
        <v>0</v>
      </c>
      <c r="GA92" s="69">
        <v>0</v>
      </c>
      <c r="GB92" s="69">
        <v>0</v>
      </c>
      <c r="GC92" s="69">
        <v>0</v>
      </c>
      <c r="GD92" s="69">
        <v>0</v>
      </c>
      <c r="GE92" s="69">
        <v>15.26</v>
      </c>
      <c r="GF92" s="69">
        <v>0</v>
      </c>
      <c r="GG92" s="69">
        <v>0</v>
      </c>
      <c r="GH92" s="69">
        <v>1000</v>
      </c>
      <c r="GI92" s="69">
        <v>25015.88</v>
      </c>
      <c r="GJ92" s="69">
        <v>310.75</v>
      </c>
      <c r="GK92" s="69">
        <v>0</v>
      </c>
      <c r="GL92" s="69">
        <v>20074.79</v>
      </c>
      <c r="GM92" s="69">
        <v>6866.75</v>
      </c>
      <c r="GN92" s="69">
        <v>269.5</v>
      </c>
      <c r="GO92" s="69">
        <v>0</v>
      </c>
      <c r="GP92" s="69">
        <v>0</v>
      </c>
      <c r="GQ92" s="69">
        <v>7459.43</v>
      </c>
      <c r="GR92" s="69">
        <v>5748.25</v>
      </c>
    </row>
    <row r="93" spans="1:201" s="28" customFormat="1" ht="18" customHeight="1" x14ac:dyDescent="0.2">
      <c r="A93" s="64">
        <v>43007</v>
      </c>
      <c r="B93" s="65" t="s">
        <v>134</v>
      </c>
      <c r="C93" s="65" t="s">
        <v>467</v>
      </c>
      <c r="D93" s="66">
        <v>222.02855425781254</v>
      </c>
      <c r="E93" s="67" t="s">
        <v>132</v>
      </c>
      <c r="F93" s="68">
        <v>395</v>
      </c>
      <c r="G93" s="69">
        <v>1461553.43</v>
      </c>
      <c r="H93" s="69">
        <v>22566.81</v>
      </c>
      <c r="I93" s="69">
        <v>1759438.03</v>
      </c>
      <c r="J93" s="69">
        <v>392477.73</v>
      </c>
      <c r="K93" s="69">
        <v>1033607.64</v>
      </c>
      <c r="L93" s="69">
        <v>0</v>
      </c>
      <c r="M93" s="69">
        <v>0</v>
      </c>
      <c r="N93" s="69">
        <v>207740.48</v>
      </c>
      <c r="O93" s="69">
        <v>746587.1</v>
      </c>
      <c r="P93" s="69">
        <v>0</v>
      </c>
      <c r="Q93" s="69">
        <v>197057</v>
      </c>
      <c r="R93" s="69">
        <v>1268.05</v>
      </c>
      <c r="S93" s="70">
        <v>1705553</v>
      </c>
      <c r="T93" s="70">
        <v>0</v>
      </c>
      <c r="U93" s="70">
        <v>0</v>
      </c>
      <c r="V93" s="70">
        <v>197057</v>
      </c>
      <c r="W93" s="70">
        <v>59688</v>
      </c>
      <c r="X93" s="69">
        <v>1896282.1400000001</v>
      </c>
      <c r="Y93" s="69">
        <v>5668</v>
      </c>
      <c r="Z93" s="69">
        <v>0</v>
      </c>
      <c r="AA93" s="69">
        <v>234172.46</v>
      </c>
      <c r="AB93" s="69">
        <v>0</v>
      </c>
      <c r="AC93" s="69">
        <v>0</v>
      </c>
      <c r="AD93" s="69">
        <v>594492.52</v>
      </c>
      <c r="AE93" s="69">
        <v>3857</v>
      </c>
      <c r="AF93" s="69">
        <v>0</v>
      </c>
      <c r="AG93" s="69">
        <v>327767.58999999997</v>
      </c>
      <c r="AH93" s="69">
        <v>414920.03</v>
      </c>
      <c r="AI93" s="69">
        <v>120966.2</v>
      </c>
      <c r="AJ93" s="69">
        <v>0</v>
      </c>
      <c r="AK93" s="69">
        <v>417215.04</v>
      </c>
      <c r="AL93" s="69">
        <v>141840.82999999999</v>
      </c>
      <c r="AM93" s="69">
        <v>0</v>
      </c>
      <c r="AN93" s="69">
        <v>0</v>
      </c>
      <c r="AO93" s="69">
        <v>0</v>
      </c>
      <c r="AP93" s="69">
        <v>0</v>
      </c>
      <c r="AQ93" s="69">
        <v>245314.93</v>
      </c>
      <c r="AR93" s="69">
        <v>19871.21</v>
      </c>
      <c r="AS93" s="69">
        <v>0</v>
      </c>
      <c r="AT93" s="69">
        <v>0</v>
      </c>
      <c r="AU93" s="69">
        <v>0</v>
      </c>
      <c r="AV93" s="69">
        <v>876418.57</v>
      </c>
      <c r="AW93" s="69">
        <v>40000</v>
      </c>
      <c r="AX93" s="69">
        <v>12700</v>
      </c>
      <c r="AY93" s="69">
        <v>0</v>
      </c>
      <c r="AZ93" s="69">
        <v>0</v>
      </c>
      <c r="BA93" s="69">
        <v>311465</v>
      </c>
      <c r="BB93" s="69">
        <v>23601.73</v>
      </c>
      <c r="BC93" s="69">
        <v>152748.82</v>
      </c>
      <c r="BD93" s="69">
        <v>46579.360000000001</v>
      </c>
      <c r="BE93" s="69">
        <v>4252</v>
      </c>
      <c r="BF93" s="69">
        <v>0</v>
      </c>
      <c r="BG93" s="69">
        <v>0</v>
      </c>
      <c r="BH93" s="69">
        <v>111063.75</v>
      </c>
      <c r="BI93" s="69">
        <v>0</v>
      </c>
      <c r="BJ93" s="69">
        <v>0</v>
      </c>
      <c r="BK93" s="69">
        <v>0</v>
      </c>
      <c r="BL93" s="69">
        <v>0</v>
      </c>
      <c r="BM93" s="69">
        <v>0</v>
      </c>
      <c r="BN93" s="69">
        <v>11177.369382554192</v>
      </c>
      <c r="BO93" s="69">
        <v>998373.45</v>
      </c>
      <c r="BP93" s="69">
        <v>491713.94000000006</v>
      </c>
      <c r="BQ93" s="69">
        <v>50799.68</v>
      </c>
      <c r="BR93" s="69"/>
      <c r="BS93" s="69">
        <v>0</v>
      </c>
      <c r="BT93" s="69">
        <v>208663.2</v>
      </c>
      <c r="BU93" s="69">
        <v>0</v>
      </c>
      <c r="BV93" s="69">
        <v>328616.82</v>
      </c>
      <c r="BW93" s="69">
        <v>53699.48</v>
      </c>
      <c r="BX93" s="69">
        <v>206725</v>
      </c>
      <c r="BY93" s="69">
        <v>0</v>
      </c>
      <c r="BZ93" s="69">
        <v>317786.23999999999</v>
      </c>
      <c r="CA93" s="69">
        <v>74143.7</v>
      </c>
      <c r="CB93" s="71">
        <v>1.853</v>
      </c>
      <c r="CC93" s="71">
        <v>4.1470000000000002</v>
      </c>
      <c r="CD93" s="71">
        <v>8.5809999999999995</v>
      </c>
      <c r="CE93" s="71">
        <v>1.67</v>
      </c>
      <c r="CF93" s="71">
        <v>2.4</v>
      </c>
      <c r="CG93" s="71">
        <v>0.499</v>
      </c>
      <c r="CH93" s="85" t="s">
        <v>551</v>
      </c>
      <c r="CI93" s="70">
        <v>283827438</v>
      </c>
      <c r="CJ93" s="70">
        <v>89948918</v>
      </c>
      <c r="CK93" s="70">
        <v>39047145</v>
      </c>
      <c r="CL93" s="68">
        <v>69</v>
      </c>
      <c r="CM93" s="68">
        <v>440</v>
      </c>
      <c r="CN93" s="68">
        <v>25</v>
      </c>
      <c r="CO93" s="66">
        <v>403.89</v>
      </c>
      <c r="CP93" s="73">
        <v>1.1363636363636364E-2</v>
      </c>
      <c r="CQ93" s="74">
        <v>0.10886075949367088</v>
      </c>
      <c r="CR93" s="75">
        <f>CL93/CM93</f>
        <v>0.15681818181818183</v>
      </c>
      <c r="CS93" s="76">
        <f>CM93/(DE93+DF93)</f>
        <v>13.013901212658975</v>
      </c>
      <c r="CT93" s="74">
        <f>(CW93+CX93)/(CZ93+DA93)</f>
        <v>0.93898971728243541</v>
      </c>
      <c r="CU93" s="77">
        <v>25</v>
      </c>
      <c r="CV93" s="78">
        <v>41.324444444444438</v>
      </c>
      <c r="CW93" s="78">
        <v>259.67999999999995</v>
      </c>
      <c r="CX93" s="78">
        <v>109.881</v>
      </c>
      <c r="CY93" s="78">
        <v>43.32578947368421</v>
      </c>
      <c r="CZ93" s="78">
        <v>275.59700000000004</v>
      </c>
      <c r="DA93" s="78">
        <v>117.97599999999997</v>
      </c>
      <c r="DB93" s="79">
        <v>47564.275628512274</v>
      </c>
      <c r="DC93" s="80">
        <v>12.083333333333334</v>
      </c>
      <c r="DD93" s="81">
        <v>0.22222222222222221</v>
      </c>
      <c r="DE93" s="82">
        <v>33.81</v>
      </c>
      <c r="DF93" s="82">
        <v>0</v>
      </c>
      <c r="DG93" s="83">
        <v>18</v>
      </c>
      <c r="DH93" s="83">
        <v>21.8</v>
      </c>
      <c r="DI93" s="83">
        <v>20.5</v>
      </c>
      <c r="DJ93" s="83">
        <v>21.9</v>
      </c>
      <c r="DK93" s="83">
        <v>20.7</v>
      </c>
      <c r="DL93" s="84">
        <v>11</v>
      </c>
      <c r="DM93" s="69">
        <v>1755451.29</v>
      </c>
      <c r="DN93" s="69">
        <v>58415.86</v>
      </c>
      <c r="DO93" s="69">
        <v>0</v>
      </c>
      <c r="DP93" s="69">
        <v>224016.19</v>
      </c>
      <c r="DQ93" s="69">
        <v>304892.62</v>
      </c>
      <c r="DR93" s="69">
        <v>81207.41</v>
      </c>
      <c r="DS93" s="69">
        <v>0</v>
      </c>
      <c r="DT93" s="69">
        <v>137023.56</v>
      </c>
      <c r="DU93" s="69">
        <v>7284.93</v>
      </c>
      <c r="DV93" s="69">
        <v>18960.03</v>
      </c>
      <c r="DW93" s="69">
        <v>9606.4</v>
      </c>
      <c r="DX93" s="69">
        <v>0</v>
      </c>
      <c r="DY93" s="69">
        <v>0</v>
      </c>
      <c r="DZ93" s="69">
        <v>139351.79999999999</v>
      </c>
      <c r="EA93" s="69">
        <v>422527.90000000008</v>
      </c>
      <c r="EB93" s="69">
        <v>8023.06</v>
      </c>
      <c r="EC93" s="69">
        <v>0</v>
      </c>
      <c r="ED93" s="69">
        <v>65960.58</v>
      </c>
      <c r="EE93" s="69">
        <v>111340.87</v>
      </c>
      <c r="EF93" s="69">
        <v>26933.85</v>
      </c>
      <c r="EG93" s="69">
        <v>0</v>
      </c>
      <c r="EH93" s="69">
        <v>50952.49</v>
      </c>
      <c r="EI93" s="69">
        <v>1023.92</v>
      </c>
      <c r="EJ93" s="69">
        <v>6043.94</v>
      </c>
      <c r="EK93" s="69">
        <v>701.34</v>
      </c>
      <c r="EL93" s="69">
        <v>0</v>
      </c>
      <c r="EM93" s="69">
        <v>0</v>
      </c>
      <c r="EN93" s="69">
        <v>17979.190000000002</v>
      </c>
      <c r="EO93" s="69">
        <v>272726.63</v>
      </c>
      <c r="EP93" s="69">
        <v>3897.76</v>
      </c>
      <c r="EQ93" s="69">
        <v>0</v>
      </c>
      <c r="ER93" s="69">
        <v>176292.93000000002</v>
      </c>
      <c r="ES93" s="69">
        <v>33765.47</v>
      </c>
      <c r="ET93" s="69">
        <v>14762.27</v>
      </c>
      <c r="EU93" s="69">
        <v>0</v>
      </c>
      <c r="EV93" s="69">
        <v>291869.98</v>
      </c>
      <c r="EW93" s="69">
        <v>269215.86</v>
      </c>
      <c r="EX93" s="69">
        <v>244462.2</v>
      </c>
      <c r="EY93" s="69">
        <v>0</v>
      </c>
      <c r="EZ93" s="69">
        <v>0</v>
      </c>
      <c r="FA93" s="69">
        <v>0</v>
      </c>
      <c r="FB93" s="69">
        <v>72835.28</v>
      </c>
      <c r="FC93" s="69">
        <v>274241.3</v>
      </c>
      <c r="FD93" s="69">
        <v>811.28</v>
      </c>
      <c r="FE93" s="69">
        <v>0</v>
      </c>
      <c r="FF93" s="69">
        <v>34117.919999999998</v>
      </c>
      <c r="FG93" s="69">
        <v>6500.4299999999994</v>
      </c>
      <c r="FH93" s="69">
        <v>2184.67</v>
      </c>
      <c r="FI93" s="69">
        <v>0</v>
      </c>
      <c r="FJ93" s="69">
        <v>52715.199999999997</v>
      </c>
      <c r="FK93" s="69">
        <v>8379.8700000000008</v>
      </c>
      <c r="FL93" s="69">
        <v>45279.490000000005</v>
      </c>
      <c r="FM93" s="69">
        <v>1925.5</v>
      </c>
      <c r="FN93" s="69">
        <v>0</v>
      </c>
      <c r="FO93" s="69">
        <v>0</v>
      </c>
      <c r="FP93" s="69">
        <v>38750.39</v>
      </c>
      <c r="FQ93" s="69">
        <v>0</v>
      </c>
      <c r="FR93" s="69">
        <v>0</v>
      </c>
      <c r="FS93" s="69">
        <v>0</v>
      </c>
      <c r="FT93" s="69">
        <v>0</v>
      </c>
      <c r="FU93" s="69">
        <v>0</v>
      </c>
      <c r="FV93" s="69">
        <v>0</v>
      </c>
      <c r="FW93" s="69">
        <v>0</v>
      </c>
      <c r="FX93" s="69">
        <v>721319.38</v>
      </c>
      <c r="FY93" s="69">
        <v>0</v>
      </c>
      <c r="FZ93" s="69">
        <v>0</v>
      </c>
      <c r="GA93" s="69">
        <v>0</v>
      </c>
      <c r="GB93" s="69">
        <v>0</v>
      </c>
      <c r="GC93" s="69">
        <v>0</v>
      </c>
      <c r="GD93" s="69">
        <v>0</v>
      </c>
      <c r="GE93" s="69">
        <v>0</v>
      </c>
      <c r="GF93" s="69">
        <v>0</v>
      </c>
      <c r="GG93" s="69">
        <v>0</v>
      </c>
      <c r="GH93" s="69">
        <v>0</v>
      </c>
      <c r="GI93" s="69">
        <v>5000</v>
      </c>
      <c r="GJ93" s="69">
        <v>130</v>
      </c>
      <c r="GK93" s="69">
        <v>0</v>
      </c>
      <c r="GL93" s="69">
        <v>39753</v>
      </c>
      <c r="GM93" s="69">
        <v>7000</v>
      </c>
      <c r="GN93" s="69">
        <v>15740.58</v>
      </c>
      <c r="GO93" s="69">
        <v>287.5</v>
      </c>
      <c r="GP93" s="69">
        <v>0</v>
      </c>
      <c r="GQ93" s="69">
        <v>518190</v>
      </c>
      <c r="GR93" s="69">
        <v>0</v>
      </c>
    </row>
    <row r="94" spans="1:201" s="28" customFormat="1" ht="18" customHeight="1" x14ac:dyDescent="0.2">
      <c r="A94" s="64">
        <v>15001</v>
      </c>
      <c r="B94" s="65" t="s">
        <v>46</v>
      </c>
      <c r="C94" s="65" t="s">
        <v>419</v>
      </c>
      <c r="D94" s="66">
        <v>919.46713784687506</v>
      </c>
      <c r="E94" s="67" t="s">
        <v>47</v>
      </c>
      <c r="F94" s="68">
        <v>149</v>
      </c>
      <c r="G94" s="69">
        <v>574761.04</v>
      </c>
      <c r="H94" s="69">
        <v>2888.92</v>
      </c>
      <c r="I94" s="69">
        <v>943935.31</v>
      </c>
      <c r="J94" s="69">
        <v>603282.61</v>
      </c>
      <c r="K94" s="69">
        <v>383729.3</v>
      </c>
      <c r="L94" s="69">
        <v>0</v>
      </c>
      <c r="M94" s="69">
        <v>0</v>
      </c>
      <c r="N94" s="69">
        <v>16535.45</v>
      </c>
      <c r="O94" s="69">
        <v>357355.39</v>
      </c>
      <c r="P94" s="69">
        <v>0</v>
      </c>
      <c r="Q94" s="69">
        <v>0</v>
      </c>
      <c r="R94" s="69">
        <v>13945</v>
      </c>
      <c r="S94" s="70">
        <v>809060</v>
      </c>
      <c r="T94" s="70">
        <v>110000</v>
      </c>
      <c r="U94" s="70">
        <v>0</v>
      </c>
      <c r="V94" s="70">
        <v>0</v>
      </c>
      <c r="W94" s="70">
        <v>68713</v>
      </c>
      <c r="X94" s="69">
        <v>1458671.55</v>
      </c>
      <c r="Y94" s="69">
        <v>48077.94</v>
      </c>
      <c r="Z94" s="69">
        <v>0</v>
      </c>
      <c r="AA94" s="69">
        <v>51717.67</v>
      </c>
      <c r="AB94" s="69">
        <v>0</v>
      </c>
      <c r="AC94" s="69">
        <v>0</v>
      </c>
      <c r="AD94" s="69">
        <v>207743.75</v>
      </c>
      <c r="AE94" s="69">
        <v>2913.64</v>
      </c>
      <c r="AF94" s="69">
        <v>0</v>
      </c>
      <c r="AG94" s="69">
        <v>516049.98999999993</v>
      </c>
      <c r="AH94" s="69">
        <v>440055.11000000004</v>
      </c>
      <c r="AI94" s="69">
        <v>97409.15</v>
      </c>
      <c r="AJ94" s="69">
        <v>0</v>
      </c>
      <c r="AK94" s="69">
        <v>221627.89</v>
      </c>
      <c r="AL94" s="69">
        <v>265533.12</v>
      </c>
      <c r="AM94" s="69">
        <v>6175.69</v>
      </c>
      <c r="AN94" s="69">
        <v>0</v>
      </c>
      <c r="AO94" s="69">
        <v>0</v>
      </c>
      <c r="AP94" s="69">
        <v>0</v>
      </c>
      <c r="AQ94" s="69">
        <v>151989.60999999999</v>
      </c>
      <c r="AR94" s="69">
        <v>9570.8700000000008</v>
      </c>
      <c r="AS94" s="69">
        <v>22242</v>
      </c>
      <c r="AT94" s="69">
        <v>0</v>
      </c>
      <c r="AU94" s="69">
        <v>9935.7199999999993</v>
      </c>
      <c r="AV94" s="69">
        <v>43580.23</v>
      </c>
      <c r="AW94" s="69">
        <v>0</v>
      </c>
      <c r="AX94" s="69">
        <v>2523</v>
      </c>
      <c r="AY94" s="69">
        <v>0</v>
      </c>
      <c r="AZ94" s="69">
        <v>0</v>
      </c>
      <c r="BA94" s="69">
        <v>33784</v>
      </c>
      <c r="BB94" s="69">
        <v>11450</v>
      </c>
      <c r="BC94" s="69">
        <v>4584.8</v>
      </c>
      <c r="BD94" s="69">
        <v>105216.33</v>
      </c>
      <c r="BE94" s="69">
        <v>0</v>
      </c>
      <c r="BF94" s="69">
        <v>0</v>
      </c>
      <c r="BG94" s="69">
        <v>0</v>
      </c>
      <c r="BH94" s="69">
        <v>0</v>
      </c>
      <c r="BI94" s="69">
        <v>0</v>
      </c>
      <c r="BJ94" s="69">
        <v>0</v>
      </c>
      <c r="BK94" s="69">
        <v>0</v>
      </c>
      <c r="BL94" s="69">
        <v>0</v>
      </c>
      <c r="BM94" s="69">
        <v>0</v>
      </c>
      <c r="BN94" s="69">
        <v>23768.963537043357</v>
      </c>
      <c r="BO94" s="69">
        <v>269692.46999999997</v>
      </c>
      <c r="BP94" s="69">
        <v>668301.77</v>
      </c>
      <c r="BQ94" s="69">
        <v>214026.54</v>
      </c>
      <c r="BR94" s="69">
        <v>3341844.61</v>
      </c>
      <c r="BS94" s="69">
        <v>1794639.37</v>
      </c>
      <c r="BT94" s="69">
        <v>0</v>
      </c>
      <c r="BU94" s="69">
        <v>0</v>
      </c>
      <c r="BV94" s="69">
        <v>130325.42</v>
      </c>
      <c r="BW94" s="69">
        <v>0</v>
      </c>
      <c r="BX94" s="69">
        <v>0</v>
      </c>
      <c r="BY94" s="69">
        <v>0</v>
      </c>
      <c r="BZ94" s="69">
        <v>212777.17</v>
      </c>
      <c r="CA94" s="69">
        <v>0</v>
      </c>
      <c r="CB94" s="71">
        <v>1.9060000000000001</v>
      </c>
      <c r="CC94" s="71">
        <v>4.2650000000000006</v>
      </c>
      <c r="CD94" s="71">
        <v>8.827</v>
      </c>
      <c r="CE94" s="71">
        <v>1.67</v>
      </c>
      <c r="CF94" s="71">
        <v>1.8779999999999999</v>
      </c>
      <c r="CG94" s="71">
        <v>0</v>
      </c>
      <c r="CH94" s="85" t="s">
        <v>551</v>
      </c>
      <c r="CI94" s="70">
        <v>174614668</v>
      </c>
      <c r="CJ94" s="70">
        <v>4616531</v>
      </c>
      <c r="CK94" s="70">
        <v>4160327</v>
      </c>
      <c r="CL94" s="68">
        <v>26</v>
      </c>
      <c r="CM94" s="68">
        <v>160</v>
      </c>
      <c r="CN94" s="68">
        <v>64</v>
      </c>
      <c r="CO94" s="66">
        <v>148</v>
      </c>
      <c r="CP94" s="73">
        <v>4.878048780487805E-2</v>
      </c>
      <c r="CQ94" s="74"/>
      <c r="CR94" s="75">
        <f>CL94/CM94</f>
        <v>0.16250000000000001</v>
      </c>
      <c r="CS94" s="76">
        <f>CM94/(DE94+DF94)</f>
        <v>7.5721722669190719</v>
      </c>
      <c r="CT94" s="74">
        <f>(CW94+CX94)/(CZ94+DA94)</f>
        <v>0.89791737794469106</v>
      </c>
      <c r="CU94" s="77">
        <v>9</v>
      </c>
      <c r="CV94" s="78">
        <v>9.8370714285714271</v>
      </c>
      <c r="CW94" s="78">
        <v>84.89500000000001</v>
      </c>
      <c r="CX94" s="78">
        <v>46.605000000000011</v>
      </c>
      <c r="CY94" s="78">
        <v>10.921428571428571</v>
      </c>
      <c r="CZ94" s="78">
        <v>94.03700000000002</v>
      </c>
      <c r="DA94" s="78">
        <v>52.413000000000004</v>
      </c>
      <c r="DB94" s="79">
        <v>50555.837059115736</v>
      </c>
      <c r="DC94" s="80">
        <v>11.904761904761905</v>
      </c>
      <c r="DD94" s="81">
        <v>4.7619047619047616E-2</v>
      </c>
      <c r="DE94" s="82">
        <v>20.130000000000003</v>
      </c>
      <c r="DF94" s="82">
        <v>1</v>
      </c>
      <c r="DG94" s="83"/>
      <c r="DH94" s="83"/>
      <c r="DI94" s="83"/>
      <c r="DJ94" s="83"/>
      <c r="DK94" s="83"/>
      <c r="DL94" s="84">
        <v>7</v>
      </c>
      <c r="DM94" s="69">
        <v>1083792.43</v>
      </c>
      <c r="DN94" s="69">
        <v>31650</v>
      </c>
      <c r="DO94" s="69">
        <v>0</v>
      </c>
      <c r="DP94" s="69">
        <v>357478.44</v>
      </c>
      <c r="DQ94" s="69">
        <v>279593</v>
      </c>
      <c r="DR94" s="69">
        <v>69000</v>
      </c>
      <c r="DS94" s="69">
        <v>0</v>
      </c>
      <c r="DT94" s="69">
        <v>97337.13</v>
      </c>
      <c r="DU94" s="69">
        <v>177020.36</v>
      </c>
      <c r="DV94" s="69">
        <v>82848.52</v>
      </c>
      <c r="DW94" s="69">
        <v>0</v>
      </c>
      <c r="DX94" s="69">
        <v>0</v>
      </c>
      <c r="DY94" s="69">
        <v>0</v>
      </c>
      <c r="DZ94" s="69">
        <v>101559.78</v>
      </c>
      <c r="EA94" s="69">
        <v>411669.56999999995</v>
      </c>
      <c r="EB94" s="69">
        <v>14762.97</v>
      </c>
      <c r="EC94" s="69">
        <v>0</v>
      </c>
      <c r="ED94" s="69">
        <v>107007.63</v>
      </c>
      <c r="EE94" s="69">
        <v>109886.61</v>
      </c>
      <c r="EF94" s="69">
        <v>15069.12</v>
      </c>
      <c r="EG94" s="69">
        <v>0</v>
      </c>
      <c r="EH94" s="69">
        <v>35012.33</v>
      </c>
      <c r="EI94" s="69">
        <v>31161.51</v>
      </c>
      <c r="EJ94" s="69">
        <v>46175.38</v>
      </c>
      <c r="EK94" s="69">
        <v>0</v>
      </c>
      <c r="EL94" s="69">
        <v>0</v>
      </c>
      <c r="EM94" s="69">
        <v>0</v>
      </c>
      <c r="EN94" s="69">
        <v>13231.519999999999</v>
      </c>
      <c r="EO94" s="69">
        <v>122734.74</v>
      </c>
      <c r="EP94" s="69">
        <v>3120.27</v>
      </c>
      <c r="EQ94" s="69">
        <v>0</v>
      </c>
      <c r="ER94" s="69">
        <v>33182.53</v>
      </c>
      <c r="ES94" s="69">
        <v>58339.59</v>
      </c>
      <c r="ET94" s="69">
        <v>2961.95</v>
      </c>
      <c r="EU94" s="69">
        <v>9935.7199999999993</v>
      </c>
      <c r="EV94" s="69">
        <v>88509.36</v>
      </c>
      <c r="EW94" s="69">
        <v>8773.2000000000007</v>
      </c>
      <c r="EX94" s="69">
        <v>2710.53</v>
      </c>
      <c r="EY94" s="69">
        <v>0</v>
      </c>
      <c r="EZ94" s="69">
        <v>0</v>
      </c>
      <c r="FA94" s="69">
        <v>0</v>
      </c>
      <c r="FB94" s="69">
        <v>23824.720000000001</v>
      </c>
      <c r="FC94" s="69">
        <v>87641.32</v>
      </c>
      <c r="FD94" s="69">
        <v>1458.34</v>
      </c>
      <c r="FE94" s="69">
        <v>0</v>
      </c>
      <c r="FF94" s="69">
        <v>30582.52</v>
      </c>
      <c r="FG94" s="69">
        <v>10079.01</v>
      </c>
      <c r="FH94" s="69">
        <v>6127.18</v>
      </c>
      <c r="FI94" s="69">
        <v>0</v>
      </c>
      <c r="FJ94" s="69">
        <v>16646.490000000002</v>
      </c>
      <c r="FK94" s="69">
        <v>48578.05</v>
      </c>
      <c r="FL94" s="69">
        <v>87178.43</v>
      </c>
      <c r="FM94" s="69">
        <v>0</v>
      </c>
      <c r="FN94" s="69">
        <v>0</v>
      </c>
      <c r="FO94" s="69">
        <v>0</v>
      </c>
      <c r="FP94" s="69">
        <v>9285.7000000000007</v>
      </c>
      <c r="FQ94" s="69">
        <v>9104.74</v>
      </c>
      <c r="FR94" s="69">
        <v>0</v>
      </c>
      <c r="FS94" s="69">
        <v>0</v>
      </c>
      <c r="FT94" s="69">
        <v>1053.5999999999999</v>
      </c>
      <c r="FU94" s="69">
        <v>17449.14</v>
      </c>
      <c r="FV94" s="69">
        <v>0</v>
      </c>
      <c r="FW94" s="69">
        <v>0</v>
      </c>
      <c r="FX94" s="69">
        <v>27377.81</v>
      </c>
      <c r="FY94" s="69">
        <v>0</v>
      </c>
      <c r="FZ94" s="69">
        <v>2523</v>
      </c>
      <c r="GA94" s="69">
        <v>0</v>
      </c>
      <c r="GB94" s="69">
        <v>0</v>
      </c>
      <c r="GC94" s="69">
        <v>0</v>
      </c>
      <c r="GD94" s="69">
        <v>11450</v>
      </c>
      <c r="GE94" s="69">
        <v>3190.17</v>
      </c>
      <c r="GF94" s="69">
        <v>0</v>
      </c>
      <c r="GG94" s="69">
        <v>0</v>
      </c>
      <c r="GH94" s="69">
        <v>900.94</v>
      </c>
      <c r="GI94" s="69">
        <v>92166.09</v>
      </c>
      <c r="GJ94" s="69">
        <v>4250.8999999999996</v>
      </c>
      <c r="GK94" s="69">
        <v>0</v>
      </c>
      <c r="GL94" s="69">
        <v>325</v>
      </c>
      <c r="GM94" s="69">
        <v>0</v>
      </c>
      <c r="GN94" s="69">
        <v>40</v>
      </c>
      <c r="GO94" s="69">
        <v>0</v>
      </c>
      <c r="GP94" s="69">
        <v>0</v>
      </c>
      <c r="GQ94" s="69">
        <v>33784</v>
      </c>
      <c r="GR94" s="69">
        <v>4087.8900000000003</v>
      </c>
    </row>
    <row r="95" spans="1:201" s="28" customFormat="1" ht="18" customHeight="1" x14ac:dyDescent="0.2">
      <c r="A95" s="64">
        <v>15002</v>
      </c>
      <c r="B95" s="65" t="s">
        <v>48</v>
      </c>
      <c r="C95" s="65" t="s">
        <v>534</v>
      </c>
      <c r="D95" s="66">
        <v>794.76934345468749</v>
      </c>
      <c r="E95" s="67" t="s">
        <v>47</v>
      </c>
      <c r="F95" s="68">
        <v>414</v>
      </c>
      <c r="G95" s="69">
        <v>674464.6</v>
      </c>
      <c r="H95" s="69">
        <v>15253.48</v>
      </c>
      <c r="I95" s="69">
        <v>2469234.98</v>
      </c>
      <c r="J95" s="69">
        <v>1936430.03</v>
      </c>
      <c r="K95" s="69">
        <v>621907.30000000005</v>
      </c>
      <c r="L95" s="69">
        <v>0</v>
      </c>
      <c r="M95" s="69">
        <v>0</v>
      </c>
      <c r="N95" s="69">
        <v>1986143</v>
      </c>
      <c r="O95" s="69">
        <v>379338.86</v>
      </c>
      <c r="P95" s="69">
        <v>0</v>
      </c>
      <c r="Q95" s="69">
        <v>697238</v>
      </c>
      <c r="R95" s="69">
        <v>322018</v>
      </c>
      <c r="S95" s="70">
        <v>2376918</v>
      </c>
      <c r="T95" s="70">
        <v>0</v>
      </c>
      <c r="U95" s="70">
        <v>471480</v>
      </c>
      <c r="V95" s="70">
        <v>225758</v>
      </c>
      <c r="W95" s="70">
        <v>67931</v>
      </c>
      <c r="X95" s="69">
        <v>3297091.4000000004</v>
      </c>
      <c r="Y95" s="69">
        <v>74690.600000000006</v>
      </c>
      <c r="Z95" s="69">
        <v>0</v>
      </c>
      <c r="AA95" s="69">
        <v>183732.02</v>
      </c>
      <c r="AB95" s="69">
        <v>0</v>
      </c>
      <c r="AC95" s="69">
        <v>0</v>
      </c>
      <c r="AD95" s="69">
        <v>852663.54</v>
      </c>
      <c r="AE95" s="69">
        <v>70794.78</v>
      </c>
      <c r="AF95" s="69">
        <v>0</v>
      </c>
      <c r="AG95" s="69">
        <v>972985.10000000009</v>
      </c>
      <c r="AH95" s="69">
        <v>994793.82000000007</v>
      </c>
      <c r="AI95" s="69">
        <v>201095.21</v>
      </c>
      <c r="AJ95" s="69">
        <v>0</v>
      </c>
      <c r="AK95" s="69">
        <v>885585.83</v>
      </c>
      <c r="AL95" s="69">
        <v>334235.65000000002</v>
      </c>
      <c r="AM95" s="69">
        <v>68270.36</v>
      </c>
      <c r="AN95" s="69">
        <v>0</v>
      </c>
      <c r="AO95" s="69">
        <v>25136.48</v>
      </c>
      <c r="AP95" s="69">
        <v>0</v>
      </c>
      <c r="AQ95" s="69">
        <v>381195.79</v>
      </c>
      <c r="AR95" s="69">
        <v>194961.02</v>
      </c>
      <c r="AS95" s="69">
        <v>11480</v>
      </c>
      <c r="AT95" s="69">
        <v>0</v>
      </c>
      <c r="AU95" s="69">
        <v>380013.16</v>
      </c>
      <c r="AV95" s="69">
        <v>1426680.36</v>
      </c>
      <c r="AW95" s="69">
        <v>134021.69</v>
      </c>
      <c r="AX95" s="69">
        <v>1575</v>
      </c>
      <c r="AY95" s="69">
        <v>0</v>
      </c>
      <c r="AZ95" s="69">
        <v>0</v>
      </c>
      <c r="BA95" s="69">
        <v>369982.19</v>
      </c>
      <c r="BB95" s="69">
        <v>7851.9</v>
      </c>
      <c r="BC95" s="69">
        <v>209808.16</v>
      </c>
      <c r="BD95" s="69">
        <v>136085.64000000001</v>
      </c>
      <c r="BE95" s="69">
        <v>0</v>
      </c>
      <c r="BF95" s="69">
        <v>0</v>
      </c>
      <c r="BG95" s="69">
        <v>0</v>
      </c>
      <c r="BH95" s="69">
        <v>15379.51</v>
      </c>
      <c r="BI95" s="69">
        <v>136060.9</v>
      </c>
      <c r="BJ95" s="69">
        <v>0</v>
      </c>
      <c r="BK95" s="69">
        <v>0</v>
      </c>
      <c r="BL95" s="69">
        <v>0</v>
      </c>
      <c r="BM95" s="69">
        <v>0</v>
      </c>
      <c r="BN95" s="69">
        <v>20967.429125174764</v>
      </c>
      <c r="BO95" s="69">
        <v>1723260.63</v>
      </c>
      <c r="BP95" s="69">
        <v>66547.209999999992</v>
      </c>
      <c r="BQ95" s="69">
        <v>-32975.22</v>
      </c>
      <c r="BR95" s="69">
        <v>7192950.46</v>
      </c>
      <c r="BS95" s="69">
        <v>3453407</v>
      </c>
      <c r="BT95" s="69">
        <v>0</v>
      </c>
      <c r="BU95" s="69">
        <v>0</v>
      </c>
      <c r="BV95" s="69">
        <v>286913.24</v>
      </c>
      <c r="BW95" s="69">
        <v>0</v>
      </c>
      <c r="BX95" s="69">
        <v>0</v>
      </c>
      <c r="BY95" s="69">
        <v>0</v>
      </c>
      <c r="BZ95" s="69">
        <v>364176.23</v>
      </c>
      <c r="CA95" s="69">
        <v>0</v>
      </c>
      <c r="CB95" s="71">
        <v>1.409</v>
      </c>
      <c r="CC95" s="71">
        <v>3.153</v>
      </c>
      <c r="CD95" s="71">
        <v>6.5250000000000004</v>
      </c>
      <c r="CE95" s="71">
        <v>1.67</v>
      </c>
      <c r="CF95" s="71">
        <v>3</v>
      </c>
      <c r="CG95" s="71">
        <v>0</v>
      </c>
      <c r="CH95" s="72"/>
      <c r="CI95" s="70">
        <v>175740647</v>
      </c>
      <c r="CJ95" s="70">
        <v>6630821</v>
      </c>
      <c r="CK95" s="70">
        <v>18835090</v>
      </c>
      <c r="CL95" s="68">
        <v>106</v>
      </c>
      <c r="CM95" s="68">
        <v>432</v>
      </c>
      <c r="CN95" s="68">
        <v>4</v>
      </c>
      <c r="CO95" s="66">
        <v>416</v>
      </c>
      <c r="CP95" s="73">
        <v>5.5045871559633031E-2</v>
      </c>
      <c r="CQ95" s="74"/>
      <c r="CR95" s="75">
        <f>CL95/CM95</f>
        <v>0.24537037037037038</v>
      </c>
      <c r="CS95" s="76">
        <f>CM95/(DE95+DF95)</f>
        <v>9.8248806004093598</v>
      </c>
      <c r="CT95" s="74">
        <f>(CW95+CX95)/(CZ95+DA95)</f>
        <v>0.85684219026805519</v>
      </c>
      <c r="CU95" s="77">
        <v>26</v>
      </c>
      <c r="CV95" s="78">
        <v>18.695541401273882</v>
      </c>
      <c r="CW95" s="78">
        <v>221.84000000000003</v>
      </c>
      <c r="CX95" s="78">
        <v>117.694</v>
      </c>
      <c r="CY95" s="78">
        <v>21.777070063694264</v>
      </c>
      <c r="CZ95" s="78">
        <v>243.89099999999999</v>
      </c>
      <c r="DA95" s="78">
        <v>152.37099999999998</v>
      </c>
      <c r="DB95" s="79">
        <v>51892.994804889444</v>
      </c>
      <c r="DC95" s="80">
        <v>6.4444444444444446</v>
      </c>
      <c r="DD95" s="81">
        <v>0.35555555555555557</v>
      </c>
      <c r="DE95" s="82">
        <v>42.540000000000049</v>
      </c>
      <c r="DF95" s="82">
        <v>1.43</v>
      </c>
      <c r="DG95" s="83">
        <v>12.1</v>
      </c>
      <c r="DH95" s="83">
        <v>13.4</v>
      </c>
      <c r="DI95" s="83">
        <v>13.9</v>
      </c>
      <c r="DJ95" s="83">
        <v>14.8</v>
      </c>
      <c r="DK95" s="83">
        <v>13.7</v>
      </c>
      <c r="DL95" s="84">
        <v>14</v>
      </c>
      <c r="DM95" s="69">
        <v>2869919.7700000005</v>
      </c>
      <c r="DN95" s="69">
        <v>111093.57</v>
      </c>
      <c r="DO95" s="69">
        <v>0</v>
      </c>
      <c r="DP95" s="69">
        <v>488048.11000000004</v>
      </c>
      <c r="DQ95" s="69">
        <v>606634.17000000004</v>
      </c>
      <c r="DR95" s="69">
        <v>135900.46</v>
      </c>
      <c r="DS95" s="69">
        <v>0</v>
      </c>
      <c r="DT95" s="69">
        <v>342134.4</v>
      </c>
      <c r="DU95" s="69">
        <v>214653.65</v>
      </c>
      <c r="DV95" s="69">
        <v>188926.48</v>
      </c>
      <c r="DW95" s="69">
        <v>0</v>
      </c>
      <c r="DX95" s="69">
        <v>23947.35</v>
      </c>
      <c r="DY95" s="69">
        <v>0</v>
      </c>
      <c r="DZ95" s="69">
        <v>211919.72999999998</v>
      </c>
      <c r="EA95" s="69">
        <v>840268.2699999999</v>
      </c>
      <c r="EB95" s="69">
        <v>33272.980000000003</v>
      </c>
      <c r="EC95" s="69">
        <v>0</v>
      </c>
      <c r="ED95" s="69">
        <v>128405.56999999999</v>
      </c>
      <c r="EE95" s="69">
        <v>181532.03000000003</v>
      </c>
      <c r="EF95" s="69">
        <v>45827.360000000001</v>
      </c>
      <c r="EG95" s="69">
        <v>0</v>
      </c>
      <c r="EH95" s="69">
        <v>113346.17</v>
      </c>
      <c r="EI95" s="69">
        <v>64932.509999999995</v>
      </c>
      <c r="EJ95" s="69">
        <v>59547.68</v>
      </c>
      <c r="EK95" s="69">
        <v>0</v>
      </c>
      <c r="EL95" s="69">
        <v>1209.1300000000001</v>
      </c>
      <c r="EM95" s="69">
        <v>0</v>
      </c>
      <c r="EN95" s="69">
        <v>33950.369999999995</v>
      </c>
      <c r="EO95" s="69">
        <v>194685.15999999997</v>
      </c>
      <c r="EP95" s="69">
        <v>142</v>
      </c>
      <c r="EQ95" s="69">
        <v>0</v>
      </c>
      <c r="ER95" s="69">
        <v>533341.54</v>
      </c>
      <c r="ES95" s="69">
        <v>172323.98</v>
      </c>
      <c r="ET95" s="69">
        <v>13164.72</v>
      </c>
      <c r="EU95" s="69">
        <v>236445.5</v>
      </c>
      <c r="EV95" s="69">
        <v>342401.35</v>
      </c>
      <c r="EW95" s="69">
        <v>31113.340000000004</v>
      </c>
      <c r="EX95" s="69">
        <v>135467.58000000002</v>
      </c>
      <c r="EY95" s="69">
        <v>0</v>
      </c>
      <c r="EZ95" s="69">
        <v>0</v>
      </c>
      <c r="FA95" s="69">
        <v>0</v>
      </c>
      <c r="FB95" s="69">
        <v>106953.17</v>
      </c>
      <c r="FC95" s="69">
        <v>306876.52</v>
      </c>
      <c r="FD95" s="69">
        <v>976.82999999999993</v>
      </c>
      <c r="FE95" s="69">
        <v>0</v>
      </c>
      <c r="FF95" s="69">
        <v>79865.89</v>
      </c>
      <c r="FG95" s="69">
        <v>19122.59</v>
      </c>
      <c r="FH95" s="69">
        <v>3672.67</v>
      </c>
      <c r="FI95" s="69">
        <v>0</v>
      </c>
      <c r="FJ95" s="69">
        <v>87703.91</v>
      </c>
      <c r="FK95" s="69">
        <v>38915.660000000003</v>
      </c>
      <c r="FL95" s="69">
        <v>184565.75000000003</v>
      </c>
      <c r="FM95" s="69">
        <v>0</v>
      </c>
      <c r="FN95" s="69">
        <v>0</v>
      </c>
      <c r="FO95" s="69">
        <v>0</v>
      </c>
      <c r="FP95" s="69">
        <v>26974.62</v>
      </c>
      <c r="FQ95" s="69">
        <v>121737.23999999999</v>
      </c>
      <c r="FR95" s="69">
        <v>0</v>
      </c>
      <c r="FS95" s="69">
        <v>0</v>
      </c>
      <c r="FT95" s="69">
        <v>148093.17000000001</v>
      </c>
      <c r="FU95" s="69">
        <v>11480</v>
      </c>
      <c r="FV95" s="69">
        <v>0</v>
      </c>
      <c r="FW95" s="69">
        <v>143567.66</v>
      </c>
      <c r="FX95" s="69">
        <v>1426680.36</v>
      </c>
      <c r="FY95" s="69">
        <v>134021.69</v>
      </c>
      <c r="FZ95" s="69">
        <v>1575</v>
      </c>
      <c r="GA95" s="69">
        <v>0</v>
      </c>
      <c r="GB95" s="69">
        <v>0</v>
      </c>
      <c r="GC95" s="69">
        <v>0</v>
      </c>
      <c r="GD95" s="69">
        <v>7851.9</v>
      </c>
      <c r="GE95" s="69">
        <v>0</v>
      </c>
      <c r="GF95" s="69">
        <v>0</v>
      </c>
      <c r="GG95" s="69">
        <v>0</v>
      </c>
      <c r="GH95" s="69">
        <v>0</v>
      </c>
      <c r="GI95" s="69">
        <v>151266.69</v>
      </c>
      <c r="GJ95" s="69">
        <v>2530</v>
      </c>
      <c r="GK95" s="69">
        <v>0</v>
      </c>
      <c r="GL95" s="69">
        <v>0</v>
      </c>
      <c r="GM95" s="69">
        <v>0</v>
      </c>
      <c r="GN95" s="69">
        <v>0</v>
      </c>
      <c r="GO95" s="69">
        <v>0</v>
      </c>
      <c r="GP95" s="69">
        <v>-20</v>
      </c>
      <c r="GQ95" s="69">
        <v>369982.19</v>
      </c>
      <c r="GR95" s="69">
        <v>1397.9</v>
      </c>
    </row>
    <row r="96" spans="1:201" s="28" customFormat="1" ht="18" customHeight="1" x14ac:dyDescent="0.2">
      <c r="A96" s="64">
        <v>46001</v>
      </c>
      <c r="B96" s="65" t="s">
        <v>141</v>
      </c>
      <c r="C96" s="65" t="s">
        <v>472</v>
      </c>
      <c r="D96" s="66">
        <v>3084.9874104500004</v>
      </c>
      <c r="E96" s="67" t="s">
        <v>142</v>
      </c>
      <c r="F96" s="68">
        <v>3069</v>
      </c>
      <c r="G96" s="69">
        <v>8416770.4399999995</v>
      </c>
      <c r="H96" s="69">
        <v>446573.38</v>
      </c>
      <c r="I96" s="69">
        <v>11395230.76</v>
      </c>
      <c r="J96" s="69">
        <v>1691366.79</v>
      </c>
      <c r="K96" s="69">
        <v>6080498.5700000003</v>
      </c>
      <c r="L96" s="69">
        <v>0</v>
      </c>
      <c r="M96" s="69">
        <v>0</v>
      </c>
      <c r="N96" s="69">
        <v>1191932.3799999999</v>
      </c>
      <c r="O96" s="69">
        <v>3335876.04</v>
      </c>
      <c r="P96" s="69">
        <v>0</v>
      </c>
      <c r="Q96" s="69">
        <v>460430</v>
      </c>
      <c r="R96" s="69">
        <v>693780.87</v>
      </c>
      <c r="S96" s="70">
        <v>11012359</v>
      </c>
      <c r="T96" s="70">
        <v>0</v>
      </c>
      <c r="U96" s="70">
        <v>460280</v>
      </c>
      <c r="V96" s="70">
        <v>0</v>
      </c>
      <c r="W96" s="70">
        <v>61083</v>
      </c>
      <c r="X96" s="69">
        <v>12091208.420000002</v>
      </c>
      <c r="Y96" s="69">
        <v>32110.85</v>
      </c>
      <c r="Z96" s="69">
        <v>0</v>
      </c>
      <c r="AA96" s="69">
        <v>464132.63</v>
      </c>
      <c r="AB96" s="69">
        <v>0</v>
      </c>
      <c r="AC96" s="69">
        <v>0</v>
      </c>
      <c r="AD96" s="69">
        <v>2976783.79</v>
      </c>
      <c r="AE96" s="69">
        <v>124066.76</v>
      </c>
      <c r="AF96" s="69">
        <v>0</v>
      </c>
      <c r="AG96" s="69">
        <v>1647889.3399999999</v>
      </c>
      <c r="AH96" s="69">
        <v>2165536.5299999998</v>
      </c>
      <c r="AI96" s="69">
        <v>325034.59000000003</v>
      </c>
      <c r="AJ96" s="69">
        <v>0</v>
      </c>
      <c r="AK96" s="69">
        <v>2912039.79</v>
      </c>
      <c r="AL96" s="69">
        <v>1071314.02</v>
      </c>
      <c r="AM96" s="69">
        <v>144971.97999999998</v>
      </c>
      <c r="AN96" s="69">
        <v>0</v>
      </c>
      <c r="AO96" s="69">
        <v>341230.77</v>
      </c>
      <c r="AP96" s="69">
        <v>0</v>
      </c>
      <c r="AQ96" s="69">
        <v>987692.38</v>
      </c>
      <c r="AR96" s="69">
        <v>190364.18</v>
      </c>
      <c r="AS96" s="69">
        <v>36589.33</v>
      </c>
      <c r="AT96" s="69">
        <v>8224.0400000000009</v>
      </c>
      <c r="AU96" s="69">
        <v>2451450.48</v>
      </c>
      <c r="AV96" s="69">
        <v>467911.19</v>
      </c>
      <c r="AW96" s="69">
        <v>165000</v>
      </c>
      <c r="AX96" s="69">
        <v>87265.75</v>
      </c>
      <c r="AY96" s="69">
        <v>0</v>
      </c>
      <c r="AZ96" s="69">
        <v>0</v>
      </c>
      <c r="BA96" s="69">
        <v>2464949.33</v>
      </c>
      <c r="BB96" s="69">
        <v>46303.61</v>
      </c>
      <c r="BC96" s="69">
        <v>901815.74999999988</v>
      </c>
      <c r="BD96" s="69">
        <v>322243.57</v>
      </c>
      <c r="BE96" s="69">
        <v>0</v>
      </c>
      <c r="BF96" s="69">
        <v>0</v>
      </c>
      <c r="BG96" s="69">
        <v>0</v>
      </c>
      <c r="BH96" s="69">
        <v>7820.2</v>
      </c>
      <c r="BI96" s="69">
        <v>103538.44</v>
      </c>
      <c r="BJ96" s="69">
        <v>0</v>
      </c>
      <c r="BK96" s="69">
        <v>0</v>
      </c>
      <c r="BL96" s="69">
        <v>0</v>
      </c>
      <c r="BM96" s="69">
        <v>0</v>
      </c>
      <c r="BN96" s="69">
        <v>8576.8457948106479</v>
      </c>
      <c r="BO96" s="69">
        <v>6019875.1500000004</v>
      </c>
      <c r="BP96" s="69">
        <v>7081584.5</v>
      </c>
      <c r="BQ96" s="69">
        <v>986132.29</v>
      </c>
      <c r="BR96" s="69"/>
      <c r="BS96" s="69">
        <v>0</v>
      </c>
      <c r="BT96" s="69">
        <v>3680.33</v>
      </c>
      <c r="BU96" s="69">
        <v>0</v>
      </c>
      <c r="BV96" s="69">
        <v>2005252.64</v>
      </c>
      <c r="BW96" s="69">
        <v>216470.81</v>
      </c>
      <c r="BX96" s="69">
        <v>283160</v>
      </c>
      <c r="BY96" s="69">
        <v>162242.79</v>
      </c>
      <c r="BZ96" s="69">
        <v>1789287.08</v>
      </c>
      <c r="CA96" s="69">
        <v>240446.07999999999</v>
      </c>
      <c r="CB96" s="71">
        <v>1.409</v>
      </c>
      <c r="CC96" s="71">
        <v>3.153</v>
      </c>
      <c r="CD96" s="71">
        <v>6.5250000000000004</v>
      </c>
      <c r="CE96" s="71">
        <v>1.5</v>
      </c>
      <c r="CF96" s="71">
        <v>2.7229999999999999</v>
      </c>
      <c r="CG96" s="71">
        <v>0</v>
      </c>
      <c r="CH96" s="72"/>
      <c r="CI96" s="70">
        <v>559323282</v>
      </c>
      <c r="CJ96" s="70">
        <v>1104162706</v>
      </c>
      <c r="CK96" s="70">
        <v>542141265</v>
      </c>
      <c r="CL96" s="68">
        <v>463</v>
      </c>
      <c r="CM96" s="68">
        <v>3082</v>
      </c>
      <c r="CN96" s="68">
        <v>342</v>
      </c>
      <c r="CO96" s="66">
        <v>3080.14</v>
      </c>
      <c r="CP96" s="73">
        <v>8.7336244541484712E-3</v>
      </c>
      <c r="CQ96" s="74">
        <v>0.13163897034864777</v>
      </c>
      <c r="CR96" s="75">
        <f>CL96/CM96</f>
        <v>0.15022712524334847</v>
      </c>
      <c r="CS96" s="76">
        <f>CM96/(DE96+DF96)</f>
        <v>14.449810117680165</v>
      </c>
      <c r="CT96" s="74">
        <f>(CW96+CX96)/(CZ96+DA96)</f>
        <v>0.92898293480069161</v>
      </c>
      <c r="CU96" s="77">
        <v>169</v>
      </c>
      <c r="CV96" s="78">
        <v>13.20826347305389</v>
      </c>
      <c r="CW96" s="78">
        <v>2064.8659999999995</v>
      </c>
      <c r="CX96" s="78">
        <v>738.32700000000011</v>
      </c>
      <c r="CY96" s="78">
        <v>13.682634730538922</v>
      </c>
      <c r="CZ96" s="78">
        <v>2207.2049999999999</v>
      </c>
      <c r="DA96" s="78">
        <v>810.28100000000018</v>
      </c>
      <c r="DB96" s="79">
        <v>48793.840367318182</v>
      </c>
      <c r="DC96" s="80">
        <v>12.511627906976743</v>
      </c>
      <c r="DD96" s="81">
        <v>0.33488372093023255</v>
      </c>
      <c r="DE96" s="82">
        <v>212.34999999999982</v>
      </c>
      <c r="DF96" s="82">
        <v>0.94</v>
      </c>
      <c r="DG96" s="83">
        <v>20.6</v>
      </c>
      <c r="DH96" s="83">
        <v>21.2</v>
      </c>
      <c r="DI96" s="83">
        <v>21.9</v>
      </c>
      <c r="DJ96" s="83">
        <v>21.5</v>
      </c>
      <c r="DK96" s="83">
        <v>21.5</v>
      </c>
      <c r="DL96" s="84">
        <v>87</v>
      </c>
      <c r="DM96" s="69">
        <v>11585391.989999998</v>
      </c>
      <c r="DN96" s="69">
        <v>118764.25</v>
      </c>
      <c r="DO96" s="69">
        <v>0</v>
      </c>
      <c r="DP96" s="69">
        <v>1228394.8799999999</v>
      </c>
      <c r="DQ96" s="69">
        <v>1491887.69</v>
      </c>
      <c r="DR96" s="69">
        <v>217861.86</v>
      </c>
      <c r="DS96" s="69">
        <v>0</v>
      </c>
      <c r="DT96" s="69">
        <v>768519.3</v>
      </c>
      <c r="DU96" s="69">
        <v>0</v>
      </c>
      <c r="DV96" s="69">
        <v>691169.84</v>
      </c>
      <c r="DW96" s="69">
        <v>55995.68</v>
      </c>
      <c r="DX96" s="69">
        <v>341077.39</v>
      </c>
      <c r="DY96" s="69">
        <v>0</v>
      </c>
      <c r="DZ96" s="69">
        <v>500525.28</v>
      </c>
      <c r="EA96" s="69">
        <v>2785998.7399999998</v>
      </c>
      <c r="EB96" s="69">
        <v>32156.11</v>
      </c>
      <c r="EC96" s="69">
        <v>0</v>
      </c>
      <c r="ED96" s="69">
        <v>289958.5</v>
      </c>
      <c r="EE96" s="69">
        <v>518445.52999999997</v>
      </c>
      <c r="EF96" s="69">
        <v>70035.17</v>
      </c>
      <c r="EG96" s="69">
        <v>0</v>
      </c>
      <c r="EH96" s="69">
        <v>216373.98</v>
      </c>
      <c r="EI96" s="69">
        <v>0</v>
      </c>
      <c r="EJ96" s="69">
        <v>204749.50999999998</v>
      </c>
      <c r="EK96" s="69">
        <v>19044.36</v>
      </c>
      <c r="EL96" s="69">
        <v>153.38</v>
      </c>
      <c r="EM96" s="69">
        <v>0</v>
      </c>
      <c r="EN96" s="69">
        <v>77140.700000000012</v>
      </c>
      <c r="EO96" s="69">
        <v>450024.35</v>
      </c>
      <c r="EP96" s="69">
        <v>0</v>
      </c>
      <c r="EQ96" s="69">
        <v>0</v>
      </c>
      <c r="ER96" s="69">
        <v>968587.90000000014</v>
      </c>
      <c r="ES96" s="69">
        <v>119094.75</v>
      </c>
      <c r="ET96" s="69">
        <v>37072.78</v>
      </c>
      <c r="EU96" s="69">
        <v>812116.09</v>
      </c>
      <c r="EV96" s="69">
        <v>2127094.31</v>
      </c>
      <c r="EW96" s="69">
        <v>1244134.22</v>
      </c>
      <c r="EX96" s="69">
        <v>186839.47999999998</v>
      </c>
      <c r="EY96" s="69">
        <v>2622.2</v>
      </c>
      <c r="EZ96" s="69">
        <v>0</v>
      </c>
      <c r="FA96" s="69">
        <v>0</v>
      </c>
      <c r="FB96" s="69">
        <v>294499.31</v>
      </c>
      <c r="FC96" s="69">
        <v>666387.76</v>
      </c>
      <c r="FD96" s="69">
        <v>5257.25</v>
      </c>
      <c r="FE96" s="69">
        <v>0</v>
      </c>
      <c r="FF96" s="69">
        <v>234423.56</v>
      </c>
      <c r="FG96" s="69">
        <v>55335.839999999997</v>
      </c>
      <c r="FH96" s="69">
        <v>7454.04</v>
      </c>
      <c r="FI96" s="69">
        <v>0</v>
      </c>
      <c r="FJ96" s="69">
        <v>213212.47</v>
      </c>
      <c r="FK96" s="69">
        <v>0</v>
      </c>
      <c r="FL96" s="69">
        <v>1087850.2699999998</v>
      </c>
      <c r="FM96" s="69">
        <v>7006.45</v>
      </c>
      <c r="FN96" s="69">
        <v>0</v>
      </c>
      <c r="FO96" s="69">
        <v>0</v>
      </c>
      <c r="FP96" s="69">
        <v>151050.70000000001</v>
      </c>
      <c r="FQ96" s="69">
        <v>44322</v>
      </c>
      <c r="FR96" s="69">
        <v>0</v>
      </c>
      <c r="FS96" s="69">
        <v>0</v>
      </c>
      <c r="FT96" s="69">
        <v>15604.43</v>
      </c>
      <c r="FU96" s="69">
        <v>28636.47</v>
      </c>
      <c r="FV96" s="69">
        <v>0</v>
      </c>
      <c r="FW96" s="69">
        <v>1801577.18</v>
      </c>
      <c r="FX96" s="69">
        <v>54571.92</v>
      </c>
      <c r="FY96" s="69">
        <v>0</v>
      </c>
      <c r="FZ96" s="69">
        <v>46359</v>
      </c>
      <c r="GA96" s="69">
        <v>0</v>
      </c>
      <c r="GB96" s="69">
        <v>0</v>
      </c>
      <c r="GC96" s="69">
        <v>0</v>
      </c>
      <c r="GD96" s="69">
        <v>8970</v>
      </c>
      <c r="GE96" s="69">
        <v>0</v>
      </c>
      <c r="GF96" s="69">
        <v>0</v>
      </c>
      <c r="GG96" s="69">
        <v>0</v>
      </c>
      <c r="GH96" s="69">
        <v>3100</v>
      </c>
      <c r="GI96" s="69">
        <v>310969.15000000002</v>
      </c>
      <c r="GJ96" s="69">
        <v>834.78</v>
      </c>
      <c r="GK96" s="69">
        <v>0</v>
      </c>
      <c r="GL96" s="69">
        <v>179</v>
      </c>
      <c r="GM96" s="69">
        <v>0</v>
      </c>
      <c r="GN96" s="69">
        <v>63572.54</v>
      </c>
      <c r="GO96" s="69">
        <v>300</v>
      </c>
      <c r="GP96" s="69">
        <v>0</v>
      </c>
      <c r="GQ96" s="69">
        <v>2748109.33</v>
      </c>
      <c r="GR96" s="69">
        <v>1810</v>
      </c>
    </row>
    <row r="97" spans="1:200" s="28" customFormat="1" ht="18" customHeight="1" x14ac:dyDescent="0.2">
      <c r="A97" s="64">
        <v>33002</v>
      </c>
      <c r="B97" s="65" t="s">
        <v>101</v>
      </c>
      <c r="C97" s="65" t="s">
        <v>448</v>
      </c>
      <c r="D97" s="66">
        <v>179.68692741718749</v>
      </c>
      <c r="E97" s="67" t="s">
        <v>100</v>
      </c>
      <c r="F97" s="68">
        <v>270</v>
      </c>
      <c r="G97" s="69">
        <v>1214892.3</v>
      </c>
      <c r="H97" s="69">
        <v>12159.65</v>
      </c>
      <c r="I97" s="69">
        <v>1178929.51</v>
      </c>
      <c r="J97" s="69">
        <v>149975.9</v>
      </c>
      <c r="K97" s="69">
        <v>879371.58</v>
      </c>
      <c r="L97" s="69">
        <v>0</v>
      </c>
      <c r="M97" s="69">
        <v>0</v>
      </c>
      <c r="N97" s="69">
        <v>442.21</v>
      </c>
      <c r="O97" s="69">
        <v>498395.27</v>
      </c>
      <c r="P97" s="69">
        <v>0</v>
      </c>
      <c r="Q97" s="69">
        <v>0</v>
      </c>
      <c r="R97" s="69">
        <v>246.29</v>
      </c>
      <c r="S97" s="70">
        <v>1122919</v>
      </c>
      <c r="T97" s="70">
        <v>0</v>
      </c>
      <c r="U97" s="70">
        <v>0</v>
      </c>
      <c r="V97" s="70">
        <v>0</v>
      </c>
      <c r="W97" s="70">
        <v>62857</v>
      </c>
      <c r="X97" s="69">
        <v>1887233.59</v>
      </c>
      <c r="Y97" s="69">
        <v>0</v>
      </c>
      <c r="Z97" s="69">
        <v>0</v>
      </c>
      <c r="AA97" s="69">
        <v>115100.75</v>
      </c>
      <c r="AB97" s="69">
        <v>0</v>
      </c>
      <c r="AC97" s="69">
        <v>0</v>
      </c>
      <c r="AD97" s="69">
        <v>286180.59999999998</v>
      </c>
      <c r="AE97" s="69">
        <v>19934</v>
      </c>
      <c r="AF97" s="69">
        <v>0</v>
      </c>
      <c r="AG97" s="69">
        <v>198763.69</v>
      </c>
      <c r="AH97" s="69">
        <v>396232.04000000004</v>
      </c>
      <c r="AI97" s="69">
        <v>98052.7</v>
      </c>
      <c r="AJ97" s="69">
        <v>0</v>
      </c>
      <c r="AK97" s="69">
        <v>289489.5</v>
      </c>
      <c r="AL97" s="69">
        <v>76303.429999999993</v>
      </c>
      <c r="AM97" s="69">
        <v>0</v>
      </c>
      <c r="AN97" s="69">
        <v>0</v>
      </c>
      <c r="AO97" s="69">
        <v>0</v>
      </c>
      <c r="AP97" s="69">
        <v>0</v>
      </c>
      <c r="AQ97" s="69">
        <v>239650.65</v>
      </c>
      <c r="AR97" s="69">
        <v>6385.84</v>
      </c>
      <c r="AS97" s="69">
        <v>12294.08</v>
      </c>
      <c r="AT97" s="69">
        <v>5824.05</v>
      </c>
      <c r="AU97" s="69">
        <v>0</v>
      </c>
      <c r="AV97" s="69">
        <v>91803.88</v>
      </c>
      <c r="AW97" s="69">
        <v>68290.7</v>
      </c>
      <c r="AX97" s="69">
        <v>0</v>
      </c>
      <c r="AY97" s="69">
        <v>0</v>
      </c>
      <c r="AZ97" s="69">
        <v>0</v>
      </c>
      <c r="BA97" s="69">
        <v>236269</v>
      </c>
      <c r="BB97" s="69">
        <v>53686.17</v>
      </c>
      <c r="BC97" s="69">
        <v>59804</v>
      </c>
      <c r="BD97" s="69">
        <v>4455.08</v>
      </c>
      <c r="BE97" s="69">
        <v>0</v>
      </c>
      <c r="BF97" s="69">
        <v>0</v>
      </c>
      <c r="BG97" s="69">
        <v>0</v>
      </c>
      <c r="BH97" s="69">
        <v>0</v>
      </c>
      <c r="BI97" s="69">
        <v>0</v>
      </c>
      <c r="BJ97" s="69">
        <v>0</v>
      </c>
      <c r="BK97" s="69">
        <v>0</v>
      </c>
      <c r="BL97" s="69">
        <v>0</v>
      </c>
      <c r="BM97" s="69">
        <v>0</v>
      </c>
      <c r="BN97" s="69">
        <v>13118.710779290494</v>
      </c>
      <c r="BO97" s="69">
        <v>699469.28</v>
      </c>
      <c r="BP97" s="69">
        <v>1261553.0900000001</v>
      </c>
      <c r="BQ97" s="69">
        <v>638026.77</v>
      </c>
      <c r="BR97" s="69"/>
      <c r="BS97" s="69">
        <v>0</v>
      </c>
      <c r="BT97" s="69">
        <v>0</v>
      </c>
      <c r="BU97" s="69">
        <v>0</v>
      </c>
      <c r="BV97" s="69">
        <v>292617.14</v>
      </c>
      <c r="BW97" s="69">
        <v>8919</v>
      </c>
      <c r="BX97" s="69">
        <v>0</v>
      </c>
      <c r="BY97" s="69">
        <v>0</v>
      </c>
      <c r="BZ97" s="69">
        <v>264885.32</v>
      </c>
      <c r="CA97" s="69">
        <v>34920.400000000001</v>
      </c>
      <c r="CB97" s="71">
        <v>1.409</v>
      </c>
      <c r="CC97" s="71">
        <v>3.153</v>
      </c>
      <c r="CD97" s="71">
        <v>6.5250000000000004</v>
      </c>
      <c r="CE97" s="71">
        <v>1.67</v>
      </c>
      <c r="CF97" s="71">
        <v>3</v>
      </c>
      <c r="CG97" s="71">
        <v>0</v>
      </c>
      <c r="CH97" s="72"/>
      <c r="CI97" s="70">
        <v>205376060</v>
      </c>
      <c r="CJ97" s="70">
        <v>34850976</v>
      </c>
      <c r="CK97" s="70">
        <v>40825362</v>
      </c>
      <c r="CL97" s="68">
        <v>25</v>
      </c>
      <c r="CM97" s="68">
        <v>285</v>
      </c>
      <c r="CN97" s="68">
        <v>13</v>
      </c>
      <c r="CO97" s="66">
        <v>270</v>
      </c>
      <c r="CP97" s="73">
        <v>0</v>
      </c>
      <c r="CQ97" s="74">
        <v>0.16296296296296298</v>
      </c>
      <c r="CR97" s="75">
        <f>CL97/CM97</f>
        <v>8.771929824561403E-2</v>
      </c>
      <c r="CS97" s="76">
        <f>CM97/(DE97+DF97)</f>
        <v>9.5573440643863243</v>
      </c>
      <c r="CT97" s="74">
        <f>(CW97+CX97)/(CZ97+DA97)</f>
        <v>0.96392389146012336</v>
      </c>
      <c r="CU97" s="77">
        <v>13</v>
      </c>
      <c r="CV97" s="78">
        <v>14.221882352941178</v>
      </c>
      <c r="CW97" s="78">
        <v>188.12700000000001</v>
      </c>
      <c r="CX97" s="78">
        <v>68.671000000000006</v>
      </c>
      <c r="CY97" s="78">
        <v>15</v>
      </c>
      <c r="CZ97" s="78">
        <v>194.15599999999998</v>
      </c>
      <c r="DA97" s="78">
        <v>72.253</v>
      </c>
      <c r="DB97" s="79">
        <v>47149.832260228075</v>
      </c>
      <c r="DC97" s="80">
        <v>18.5625</v>
      </c>
      <c r="DD97" s="81">
        <v>9.375E-2</v>
      </c>
      <c r="DE97" s="82">
        <v>29.819999999999983</v>
      </c>
      <c r="DF97" s="82">
        <v>0</v>
      </c>
      <c r="DG97" s="83">
        <v>21.3</v>
      </c>
      <c r="DH97" s="83">
        <v>19.600000000000001</v>
      </c>
      <c r="DI97" s="83">
        <v>21.5</v>
      </c>
      <c r="DJ97" s="83">
        <v>20.8</v>
      </c>
      <c r="DK97" s="83">
        <v>20.9</v>
      </c>
      <c r="DL97" s="84">
        <v>11</v>
      </c>
      <c r="DM97" s="69">
        <v>1596318.06</v>
      </c>
      <c r="DN97" s="69">
        <v>20550</v>
      </c>
      <c r="DO97" s="69">
        <v>0</v>
      </c>
      <c r="DP97" s="69">
        <v>143576.42000000001</v>
      </c>
      <c r="DQ97" s="69">
        <v>234394.88</v>
      </c>
      <c r="DR97" s="69">
        <v>69960</v>
      </c>
      <c r="DS97" s="69">
        <v>0</v>
      </c>
      <c r="DT97" s="69">
        <v>99085.65</v>
      </c>
      <c r="DU97" s="69">
        <v>42460.99</v>
      </c>
      <c r="DV97" s="69">
        <v>58704.24</v>
      </c>
      <c r="DW97" s="69">
        <v>5070</v>
      </c>
      <c r="DX97" s="69">
        <v>0</v>
      </c>
      <c r="DY97" s="69">
        <v>0</v>
      </c>
      <c r="DZ97" s="69">
        <v>134290.10999999999</v>
      </c>
      <c r="EA97" s="69">
        <v>509332.99</v>
      </c>
      <c r="EB97" s="69">
        <v>7387.03</v>
      </c>
      <c r="EC97" s="69">
        <v>0</v>
      </c>
      <c r="ED97" s="69">
        <v>46273.4</v>
      </c>
      <c r="EE97" s="69">
        <v>76391.05</v>
      </c>
      <c r="EF97" s="69">
        <v>26375.49</v>
      </c>
      <c r="EG97" s="69">
        <v>0</v>
      </c>
      <c r="EH97" s="69">
        <v>35891.25</v>
      </c>
      <c r="EI97" s="69">
        <v>4484.5200000000004</v>
      </c>
      <c r="EJ97" s="69">
        <v>24761.03</v>
      </c>
      <c r="EK97" s="69">
        <v>692.06</v>
      </c>
      <c r="EL97" s="69">
        <v>0</v>
      </c>
      <c r="EM97" s="69">
        <v>0</v>
      </c>
      <c r="EN97" s="69">
        <v>19375.82</v>
      </c>
      <c r="EO97" s="69">
        <v>55188.88</v>
      </c>
      <c r="EP97" s="69">
        <v>19934</v>
      </c>
      <c r="EQ97" s="69">
        <v>0</v>
      </c>
      <c r="ER97" s="69">
        <v>69044.600000000006</v>
      </c>
      <c r="ES97" s="69">
        <v>85812.37999999999</v>
      </c>
      <c r="ET97" s="69">
        <v>1051.9100000000001</v>
      </c>
      <c r="EU97" s="69">
        <v>0</v>
      </c>
      <c r="EV97" s="69">
        <v>137455.16</v>
      </c>
      <c r="EW97" s="69">
        <v>14035.5</v>
      </c>
      <c r="EX97" s="69">
        <v>64609.68</v>
      </c>
      <c r="EY97" s="69">
        <v>0</v>
      </c>
      <c r="EZ97" s="69">
        <v>0</v>
      </c>
      <c r="FA97" s="69">
        <v>0</v>
      </c>
      <c r="FB97" s="69">
        <v>63741.87</v>
      </c>
      <c r="FC97" s="69">
        <v>127675.01</v>
      </c>
      <c r="FD97" s="69">
        <v>459</v>
      </c>
      <c r="FE97" s="69">
        <v>0</v>
      </c>
      <c r="FF97" s="69">
        <v>5934.11</v>
      </c>
      <c r="FG97" s="69">
        <v>14622.89</v>
      </c>
      <c r="FH97" s="69">
        <v>6081.35</v>
      </c>
      <c r="FI97" s="69">
        <v>0</v>
      </c>
      <c r="FJ97" s="69">
        <v>72213.48</v>
      </c>
      <c r="FK97" s="69">
        <v>25358.12</v>
      </c>
      <c r="FL97" s="69">
        <v>113831.56</v>
      </c>
      <c r="FM97" s="69">
        <v>762.31</v>
      </c>
      <c r="FN97" s="69">
        <v>0</v>
      </c>
      <c r="FO97" s="69">
        <v>0</v>
      </c>
      <c r="FP97" s="69">
        <v>75929.02</v>
      </c>
      <c r="FQ97" s="69">
        <v>0</v>
      </c>
      <c r="FR97" s="69">
        <v>0</v>
      </c>
      <c r="FS97" s="69">
        <v>0</v>
      </c>
      <c r="FT97" s="69">
        <v>0</v>
      </c>
      <c r="FU97" s="69">
        <v>0</v>
      </c>
      <c r="FV97" s="69">
        <v>0</v>
      </c>
      <c r="FW97" s="69">
        <v>0</v>
      </c>
      <c r="FX97" s="69">
        <v>36647.839999999997</v>
      </c>
      <c r="FY97" s="69">
        <v>58255</v>
      </c>
      <c r="FZ97" s="69">
        <v>0</v>
      </c>
      <c r="GA97" s="69">
        <v>0</v>
      </c>
      <c r="GB97" s="69">
        <v>0</v>
      </c>
      <c r="GC97" s="69">
        <v>0</v>
      </c>
      <c r="GD97" s="69">
        <v>0</v>
      </c>
      <c r="GE97" s="69">
        <v>0</v>
      </c>
      <c r="GF97" s="69">
        <v>0</v>
      </c>
      <c r="GG97" s="69">
        <v>0</v>
      </c>
      <c r="GH97" s="69">
        <v>125</v>
      </c>
      <c r="GI97" s="69">
        <v>1760</v>
      </c>
      <c r="GJ97" s="69">
        <v>408</v>
      </c>
      <c r="GK97" s="69">
        <v>0</v>
      </c>
      <c r="GL97" s="69">
        <v>0</v>
      </c>
      <c r="GM97" s="69">
        <v>0</v>
      </c>
      <c r="GN97" s="69">
        <v>2978.81</v>
      </c>
      <c r="GO97" s="69">
        <v>0</v>
      </c>
      <c r="GP97" s="69">
        <v>0</v>
      </c>
      <c r="GQ97" s="69">
        <v>236269</v>
      </c>
      <c r="GR97" s="69">
        <v>0</v>
      </c>
    </row>
    <row r="98" spans="1:200" s="28" customFormat="1" ht="18" customHeight="1" x14ac:dyDescent="0.2">
      <c r="A98" s="64">
        <v>25004</v>
      </c>
      <c r="B98" s="65" t="s">
        <v>79</v>
      </c>
      <c r="C98" s="65" t="s">
        <v>437</v>
      </c>
      <c r="D98" s="66">
        <v>488.82625668124996</v>
      </c>
      <c r="E98" s="67" t="s">
        <v>78</v>
      </c>
      <c r="F98" s="68">
        <v>981</v>
      </c>
      <c r="G98" s="69">
        <v>3786730.21</v>
      </c>
      <c r="H98" s="69">
        <v>64588.1</v>
      </c>
      <c r="I98" s="69">
        <v>2963506.92</v>
      </c>
      <c r="J98" s="69">
        <v>563597.88</v>
      </c>
      <c r="K98" s="69">
        <v>1989884.35</v>
      </c>
      <c r="L98" s="69">
        <v>0</v>
      </c>
      <c r="M98" s="69">
        <v>0</v>
      </c>
      <c r="N98" s="69">
        <v>865281.89</v>
      </c>
      <c r="O98" s="69">
        <v>1743148.28</v>
      </c>
      <c r="P98" s="69">
        <v>0</v>
      </c>
      <c r="Q98" s="69">
        <v>6737</v>
      </c>
      <c r="R98" s="69">
        <v>347581</v>
      </c>
      <c r="S98" s="70">
        <v>2777981</v>
      </c>
      <c r="T98" s="70">
        <v>0</v>
      </c>
      <c r="U98" s="70">
        <v>6737</v>
      </c>
      <c r="V98" s="70">
        <v>0</v>
      </c>
      <c r="W98" s="70">
        <v>67891</v>
      </c>
      <c r="X98" s="69">
        <v>4596282.91</v>
      </c>
      <c r="Y98" s="69">
        <v>55114.13</v>
      </c>
      <c r="Z98" s="69">
        <v>0</v>
      </c>
      <c r="AA98" s="69">
        <v>780584.47000000009</v>
      </c>
      <c r="AB98" s="69">
        <v>0</v>
      </c>
      <c r="AC98" s="69">
        <v>0</v>
      </c>
      <c r="AD98" s="69">
        <v>1419333.9800000002</v>
      </c>
      <c r="AE98" s="69">
        <v>70931.27</v>
      </c>
      <c r="AF98" s="69">
        <v>0</v>
      </c>
      <c r="AG98" s="69">
        <v>533619.77</v>
      </c>
      <c r="AH98" s="69">
        <v>733057.36999999988</v>
      </c>
      <c r="AI98" s="69">
        <v>190112.3</v>
      </c>
      <c r="AJ98" s="69">
        <v>0</v>
      </c>
      <c r="AK98" s="69">
        <v>1026968.88</v>
      </c>
      <c r="AL98" s="69">
        <v>471246.86</v>
      </c>
      <c r="AM98" s="69">
        <v>40586.189999999995</v>
      </c>
      <c r="AN98" s="69">
        <v>17745.829999999998</v>
      </c>
      <c r="AO98" s="69">
        <v>0</v>
      </c>
      <c r="AP98" s="69">
        <v>0</v>
      </c>
      <c r="AQ98" s="69">
        <v>478821.22</v>
      </c>
      <c r="AR98" s="69">
        <v>3348.67</v>
      </c>
      <c r="AS98" s="69">
        <v>0</v>
      </c>
      <c r="AT98" s="69">
        <v>8350</v>
      </c>
      <c r="AU98" s="69">
        <v>363448.23</v>
      </c>
      <c r="AV98" s="69">
        <v>853092.13</v>
      </c>
      <c r="AW98" s="69">
        <v>91658.880000000005</v>
      </c>
      <c r="AX98" s="69">
        <v>50898.6</v>
      </c>
      <c r="AY98" s="69">
        <v>0</v>
      </c>
      <c r="AZ98" s="69">
        <v>0</v>
      </c>
      <c r="BA98" s="69">
        <v>152375.13</v>
      </c>
      <c r="BB98" s="69">
        <v>71777.399999999994</v>
      </c>
      <c r="BC98" s="69">
        <v>439488.01</v>
      </c>
      <c r="BD98" s="69">
        <v>168048.89</v>
      </c>
      <c r="BE98" s="69">
        <v>0</v>
      </c>
      <c r="BF98" s="69">
        <v>0</v>
      </c>
      <c r="BG98" s="69">
        <v>0</v>
      </c>
      <c r="BH98" s="69">
        <v>16062.34</v>
      </c>
      <c r="BI98" s="69">
        <v>75448.75</v>
      </c>
      <c r="BJ98" s="69">
        <v>0</v>
      </c>
      <c r="BK98" s="69">
        <v>0</v>
      </c>
      <c r="BL98" s="69">
        <v>0</v>
      </c>
      <c r="BM98" s="69">
        <v>0</v>
      </c>
      <c r="BN98" s="69">
        <v>10491.4724237555</v>
      </c>
      <c r="BO98" s="69">
        <v>2534780.7599999998</v>
      </c>
      <c r="BP98" s="69">
        <v>1344000.46</v>
      </c>
      <c r="BQ98" s="69">
        <v>121813.84</v>
      </c>
      <c r="BR98" s="69"/>
      <c r="BS98" s="69">
        <v>0</v>
      </c>
      <c r="BT98" s="69">
        <v>1147310.05</v>
      </c>
      <c r="BU98" s="69">
        <v>2999.36</v>
      </c>
      <c r="BV98" s="69">
        <v>938761</v>
      </c>
      <c r="BW98" s="69">
        <v>177124.27</v>
      </c>
      <c r="BX98" s="69">
        <v>1118220</v>
      </c>
      <c r="BY98" s="69">
        <v>227067.32</v>
      </c>
      <c r="BZ98" s="69">
        <v>840326.31</v>
      </c>
      <c r="CA98" s="69">
        <v>169401.82</v>
      </c>
      <c r="CB98" s="71">
        <v>1.409</v>
      </c>
      <c r="CC98" s="71">
        <v>3.153</v>
      </c>
      <c r="CD98" s="71">
        <v>6.5250000000000004</v>
      </c>
      <c r="CE98" s="71">
        <v>1.67</v>
      </c>
      <c r="CF98" s="71">
        <v>1.76</v>
      </c>
      <c r="CG98" s="71">
        <v>1.1200000000000001</v>
      </c>
      <c r="CH98" s="72"/>
      <c r="CI98" s="70">
        <v>517333231</v>
      </c>
      <c r="CJ98" s="70">
        <v>241082223</v>
      </c>
      <c r="CK98" s="70">
        <v>243840085</v>
      </c>
      <c r="CL98" s="68">
        <v>177</v>
      </c>
      <c r="CM98" s="68">
        <v>999</v>
      </c>
      <c r="CN98" s="68">
        <v>67</v>
      </c>
      <c r="CO98" s="66">
        <v>970.46</v>
      </c>
      <c r="CP98" s="73">
        <v>5.859375E-3</v>
      </c>
      <c r="CQ98" s="74">
        <v>0.11416921508664628</v>
      </c>
      <c r="CR98" s="75">
        <f>CL98/CM98</f>
        <v>0.17717717717717718</v>
      </c>
      <c r="CS98" s="76">
        <f>CM98/(DE98+DF98)</f>
        <v>13.758435477206994</v>
      </c>
      <c r="CT98" s="74">
        <f>(CW98+CX98)/(CZ98+DA98)</f>
        <v>0.94702751943646424</v>
      </c>
      <c r="CU98" s="77">
        <v>75</v>
      </c>
      <c r="CV98" s="78">
        <v>16.54698461538462</v>
      </c>
      <c r="CW98" s="78">
        <v>627.78799999999978</v>
      </c>
      <c r="CX98" s="78">
        <v>305.76900000000001</v>
      </c>
      <c r="CY98" s="78">
        <v>17.921343589743593</v>
      </c>
      <c r="CZ98" s="78">
        <v>661.18899999999985</v>
      </c>
      <c r="DA98" s="78">
        <v>324.58699999999999</v>
      </c>
      <c r="DB98" s="79">
        <v>52206.335215535037</v>
      </c>
      <c r="DC98" s="80">
        <v>15.75</v>
      </c>
      <c r="DD98" s="81">
        <v>0.25</v>
      </c>
      <c r="DE98" s="82">
        <v>72.610000000000014</v>
      </c>
      <c r="DF98" s="82">
        <v>0</v>
      </c>
      <c r="DG98" s="83">
        <v>21.7</v>
      </c>
      <c r="DH98" s="83">
        <v>21.4</v>
      </c>
      <c r="DI98" s="83">
        <v>24.4</v>
      </c>
      <c r="DJ98" s="83">
        <v>22.9</v>
      </c>
      <c r="DK98" s="83">
        <v>22.6</v>
      </c>
      <c r="DL98" s="84">
        <v>47</v>
      </c>
      <c r="DM98" s="69">
        <v>4386889.03</v>
      </c>
      <c r="DN98" s="69">
        <v>92442.66</v>
      </c>
      <c r="DO98" s="69">
        <v>0</v>
      </c>
      <c r="DP98" s="69">
        <v>566662.86</v>
      </c>
      <c r="DQ98" s="69">
        <v>590966.93999999994</v>
      </c>
      <c r="DR98" s="69">
        <v>121847.35</v>
      </c>
      <c r="DS98" s="69">
        <v>0</v>
      </c>
      <c r="DT98" s="69">
        <v>303627.71999999997</v>
      </c>
      <c r="DU98" s="69">
        <v>0</v>
      </c>
      <c r="DV98" s="69">
        <v>266545.89</v>
      </c>
      <c r="DW98" s="69">
        <v>141901.49</v>
      </c>
      <c r="DX98" s="69">
        <v>0</v>
      </c>
      <c r="DY98" s="69">
        <v>0</v>
      </c>
      <c r="DZ98" s="69">
        <v>280815.5</v>
      </c>
      <c r="EA98" s="69">
        <v>1265093.25</v>
      </c>
      <c r="EB98" s="69">
        <v>29293.42</v>
      </c>
      <c r="EC98" s="69">
        <v>0</v>
      </c>
      <c r="ED98" s="69">
        <v>154539.15</v>
      </c>
      <c r="EE98" s="69">
        <v>203447.94</v>
      </c>
      <c r="EF98" s="69">
        <v>50737.18</v>
      </c>
      <c r="EG98" s="69">
        <v>0</v>
      </c>
      <c r="EH98" s="69">
        <v>107384.05</v>
      </c>
      <c r="EI98" s="69">
        <v>0</v>
      </c>
      <c r="EJ98" s="69">
        <v>90422.19</v>
      </c>
      <c r="EK98" s="69">
        <v>26149.94</v>
      </c>
      <c r="EL98" s="69">
        <v>0</v>
      </c>
      <c r="EM98" s="69">
        <v>0</v>
      </c>
      <c r="EN98" s="69">
        <v>43788.92</v>
      </c>
      <c r="EO98" s="69">
        <v>235028.21999999997</v>
      </c>
      <c r="EP98" s="69">
        <v>2541.84</v>
      </c>
      <c r="EQ98" s="69">
        <v>0</v>
      </c>
      <c r="ER98" s="69">
        <v>238537.99</v>
      </c>
      <c r="ES98" s="69">
        <v>25327.47</v>
      </c>
      <c r="ET98" s="69">
        <v>6245.96</v>
      </c>
      <c r="EU98" s="69">
        <v>285567.32</v>
      </c>
      <c r="EV98" s="69">
        <v>655845.71</v>
      </c>
      <c r="EW98" s="69">
        <v>576744.01</v>
      </c>
      <c r="EX98" s="69">
        <v>86895.95</v>
      </c>
      <c r="EY98" s="69">
        <v>7854.68</v>
      </c>
      <c r="EZ98" s="69">
        <v>0</v>
      </c>
      <c r="FA98" s="69">
        <v>0</v>
      </c>
      <c r="FB98" s="69">
        <v>120545.17</v>
      </c>
      <c r="FC98" s="69">
        <v>892125.33000000007</v>
      </c>
      <c r="FD98" s="69">
        <v>1767.48</v>
      </c>
      <c r="FE98" s="69">
        <v>0</v>
      </c>
      <c r="FF98" s="69">
        <v>14833.619999999997</v>
      </c>
      <c r="FG98" s="69">
        <v>6018.77</v>
      </c>
      <c r="FH98" s="69">
        <v>18861.810000000001</v>
      </c>
      <c r="FI98" s="69">
        <v>0</v>
      </c>
      <c r="FJ98" s="69">
        <v>149224.12</v>
      </c>
      <c r="FK98" s="69">
        <v>2224.0700000000002</v>
      </c>
      <c r="FL98" s="69">
        <v>495092.62</v>
      </c>
      <c r="FM98" s="69">
        <v>11241.539999999999</v>
      </c>
      <c r="FN98" s="69">
        <v>0</v>
      </c>
      <c r="FO98" s="69">
        <v>0</v>
      </c>
      <c r="FP98" s="69">
        <v>92697.39</v>
      </c>
      <c r="FQ98" s="69">
        <v>16965.53</v>
      </c>
      <c r="FR98" s="69">
        <v>0</v>
      </c>
      <c r="FS98" s="69">
        <v>0</v>
      </c>
      <c r="FT98" s="69">
        <v>1702.83</v>
      </c>
      <c r="FU98" s="69">
        <v>0</v>
      </c>
      <c r="FV98" s="69">
        <v>0</v>
      </c>
      <c r="FW98" s="69">
        <v>304948.23</v>
      </c>
      <c r="FX98" s="69">
        <v>663979.41</v>
      </c>
      <c r="FY98" s="69">
        <v>0</v>
      </c>
      <c r="FZ98" s="69">
        <v>47484.1</v>
      </c>
      <c r="GA98" s="69">
        <v>0</v>
      </c>
      <c r="GB98" s="69">
        <v>0</v>
      </c>
      <c r="GC98" s="69">
        <v>0</v>
      </c>
      <c r="GD98" s="69">
        <v>12351.64</v>
      </c>
      <c r="GE98" s="69">
        <v>100</v>
      </c>
      <c r="GF98" s="69">
        <v>0</v>
      </c>
      <c r="GG98" s="69">
        <v>0</v>
      </c>
      <c r="GH98" s="69">
        <v>180</v>
      </c>
      <c r="GI98" s="69">
        <v>75345.14</v>
      </c>
      <c r="GJ98" s="69">
        <v>770</v>
      </c>
      <c r="GK98" s="69">
        <v>0</v>
      </c>
      <c r="GL98" s="69">
        <v>0</v>
      </c>
      <c r="GM98" s="69">
        <v>0</v>
      </c>
      <c r="GN98" s="69">
        <v>20819.100000000002</v>
      </c>
      <c r="GO98" s="69">
        <v>0</v>
      </c>
      <c r="GP98" s="69">
        <v>0</v>
      </c>
      <c r="GQ98" s="69">
        <v>1270595.1299999999</v>
      </c>
      <c r="GR98" s="69">
        <v>400</v>
      </c>
    </row>
    <row r="99" spans="1:200" s="28" customFormat="1" ht="18" customHeight="1" x14ac:dyDescent="0.2">
      <c r="A99" s="64">
        <v>29004</v>
      </c>
      <c r="B99" s="65" t="s">
        <v>90</v>
      </c>
      <c r="C99" s="65" t="s">
        <v>443</v>
      </c>
      <c r="D99" s="66">
        <v>1200.0737351359373</v>
      </c>
      <c r="E99" s="67" t="s">
        <v>91</v>
      </c>
      <c r="F99" s="68">
        <v>447</v>
      </c>
      <c r="G99" s="69">
        <v>2925393.59</v>
      </c>
      <c r="H99" s="69">
        <v>89166.97</v>
      </c>
      <c r="I99" s="69">
        <v>700627.37</v>
      </c>
      <c r="J99" s="69">
        <v>206706.38</v>
      </c>
      <c r="K99" s="69">
        <v>1818940.67</v>
      </c>
      <c r="L99" s="69">
        <v>0</v>
      </c>
      <c r="M99" s="69">
        <v>0</v>
      </c>
      <c r="N99" s="69">
        <v>880382</v>
      </c>
      <c r="O99" s="69">
        <v>759350.1</v>
      </c>
      <c r="P99" s="69">
        <v>0</v>
      </c>
      <c r="Q99" s="69">
        <v>0</v>
      </c>
      <c r="R99" s="69">
        <v>122489</v>
      </c>
      <c r="S99" s="70">
        <v>517550</v>
      </c>
      <c r="T99" s="70">
        <v>33191</v>
      </c>
      <c r="U99" s="70">
        <v>0</v>
      </c>
      <c r="V99" s="70">
        <v>0</v>
      </c>
      <c r="W99" s="70">
        <v>56754</v>
      </c>
      <c r="X99" s="69">
        <v>2217746.2199999997</v>
      </c>
      <c r="Y99" s="69">
        <v>0</v>
      </c>
      <c r="Z99" s="69">
        <v>0</v>
      </c>
      <c r="AA99" s="69">
        <v>1075318.27</v>
      </c>
      <c r="AB99" s="69">
        <v>0</v>
      </c>
      <c r="AC99" s="69">
        <v>0</v>
      </c>
      <c r="AD99" s="69">
        <v>453458.94999999995</v>
      </c>
      <c r="AE99" s="69">
        <v>23230.45</v>
      </c>
      <c r="AF99" s="69">
        <v>0</v>
      </c>
      <c r="AG99" s="69">
        <v>259922.77000000002</v>
      </c>
      <c r="AH99" s="69">
        <v>489932.74</v>
      </c>
      <c r="AI99" s="69">
        <v>108833.84</v>
      </c>
      <c r="AJ99" s="69">
        <v>0</v>
      </c>
      <c r="AK99" s="69">
        <v>510358.71</v>
      </c>
      <c r="AL99" s="69">
        <v>461094.7</v>
      </c>
      <c r="AM99" s="69">
        <v>3246.46</v>
      </c>
      <c r="AN99" s="69">
        <v>0</v>
      </c>
      <c r="AO99" s="69">
        <v>49383.19</v>
      </c>
      <c r="AP99" s="69">
        <v>0</v>
      </c>
      <c r="AQ99" s="69">
        <v>322701.04000000004</v>
      </c>
      <c r="AR99" s="69">
        <v>18103.830000000002</v>
      </c>
      <c r="AS99" s="69">
        <v>9129.7000000000007</v>
      </c>
      <c r="AT99" s="69">
        <v>8596.65</v>
      </c>
      <c r="AU99" s="69">
        <v>8381759.5300000003</v>
      </c>
      <c r="AV99" s="69">
        <v>62677.36</v>
      </c>
      <c r="AW99" s="69">
        <v>0</v>
      </c>
      <c r="AX99" s="69">
        <v>0</v>
      </c>
      <c r="AY99" s="69">
        <v>0</v>
      </c>
      <c r="AZ99" s="69">
        <v>0</v>
      </c>
      <c r="BA99" s="69">
        <v>670884.66</v>
      </c>
      <c r="BB99" s="69">
        <v>154945.44</v>
      </c>
      <c r="BC99" s="69">
        <v>133932.31999999998</v>
      </c>
      <c r="BD99" s="69">
        <v>66819.649999999994</v>
      </c>
      <c r="BE99" s="69">
        <v>0</v>
      </c>
      <c r="BF99" s="69">
        <v>0</v>
      </c>
      <c r="BG99" s="69">
        <v>0</v>
      </c>
      <c r="BH99" s="69">
        <v>3421.04</v>
      </c>
      <c r="BI99" s="69">
        <v>0</v>
      </c>
      <c r="BJ99" s="69">
        <v>0</v>
      </c>
      <c r="BK99" s="69">
        <v>0</v>
      </c>
      <c r="BL99" s="69">
        <v>0</v>
      </c>
      <c r="BM99" s="69">
        <v>0</v>
      </c>
      <c r="BN99" s="69">
        <v>13002.153274273553</v>
      </c>
      <c r="BO99" s="69">
        <v>2211090.0100000002</v>
      </c>
      <c r="BP99" s="69">
        <v>5627187.4100000001</v>
      </c>
      <c r="BQ99" s="69">
        <v>982846.64</v>
      </c>
      <c r="BR99" s="69"/>
      <c r="BS99" s="69">
        <v>0</v>
      </c>
      <c r="BT99" s="69">
        <v>-113977.53</v>
      </c>
      <c r="BU99" s="69">
        <v>0</v>
      </c>
      <c r="BV99" s="69">
        <v>260773.83</v>
      </c>
      <c r="BW99" s="69">
        <v>7700</v>
      </c>
      <c r="BX99" s="69">
        <v>0</v>
      </c>
      <c r="BY99" s="69">
        <v>0</v>
      </c>
      <c r="BZ99" s="69">
        <v>160535.57</v>
      </c>
      <c r="CA99" s="69">
        <v>7654.97</v>
      </c>
      <c r="CB99" s="71">
        <v>1.653</v>
      </c>
      <c r="CC99" s="71">
        <v>3.6989999999999998</v>
      </c>
      <c r="CD99" s="71">
        <v>7.6550000000000002</v>
      </c>
      <c r="CE99" s="71">
        <v>0.69199999999999995</v>
      </c>
      <c r="CF99" s="71">
        <v>1.538</v>
      </c>
      <c r="CG99" s="71">
        <v>0</v>
      </c>
      <c r="CH99" s="85" t="s">
        <v>551</v>
      </c>
      <c r="CI99" s="70">
        <v>1142095713</v>
      </c>
      <c r="CJ99" s="70">
        <v>84748823</v>
      </c>
      <c r="CK99" s="70">
        <v>55136252</v>
      </c>
      <c r="CL99" s="68">
        <v>75</v>
      </c>
      <c r="CM99" s="68">
        <v>447</v>
      </c>
      <c r="CN99" s="68">
        <v>33</v>
      </c>
      <c r="CO99" s="66">
        <v>447</v>
      </c>
      <c r="CP99" s="73">
        <v>0</v>
      </c>
      <c r="CQ99" s="74">
        <v>0.13646532438478748</v>
      </c>
      <c r="CR99" s="75">
        <f>CL99/CM99</f>
        <v>0.16778523489932887</v>
      </c>
      <c r="CS99" s="76">
        <f>CM99/(DE99+DF99)</f>
        <v>11.403061224489795</v>
      </c>
      <c r="CT99" s="74">
        <f>(CW99+CX99)/(CZ99+DA99)</f>
        <v>0.9477883987679554</v>
      </c>
      <c r="CU99" s="77">
        <v>25</v>
      </c>
      <c r="CV99" s="78">
        <v>0</v>
      </c>
      <c r="CW99" s="78">
        <v>312.774</v>
      </c>
      <c r="CX99" s="78">
        <v>109.715</v>
      </c>
      <c r="CY99" s="78">
        <v>0</v>
      </c>
      <c r="CZ99" s="78">
        <v>327.79299999999995</v>
      </c>
      <c r="DA99" s="78">
        <v>117.97</v>
      </c>
      <c r="DB99" s="79">
        <v>45683.112270408157</v>
      </c>
      <c r="DC99" s="80">
        <v>13.348837209302326</v>
      </c>
      <c r="DD99" s="81">
        <v>0.2558139534883721</v>
      </c>
      <c r="DE99" s="82">
        <v>39.200000000000003</v>
      </c>
      <c r="DF99" s="82">
        <v>0</v>
      </c>
      <c r="DG99" s="83">
        <v>20.2</v>
      </c>
      <c r="DH99" s="83">
        <v>19</v>
      </c>
      <c r="DI99" s="83">
        <v>23.9</v>
      </c>
      <c r="DJ99" s="83">
        <v>21</v>
      </c>
      <c r="DK99" s="83">
        <v>21.2</v>
      </c>
      <c r="DL99" s="84">
        <v>23</v>
      </c>
      <c r="DM99" s="69">
        <v>2085557.1600000001</v>
      </c>
      <c r="DN99" s="69">
        <v>21093.22</v>
      </c>
      <c r="DO99" s="69">
        <v>0</v>
      </c>
      <c r="DP99" s="69">
        <v>172235.05</v>
      </c>
      <c r="DQ99" s="69">
        <v>362060.36</v>
      </c>
      <c r="DR99" s="69">
        <v>65606.95</v>
      </c>
      <c r="DS99" s="69">
        <v>0</v>
      </c>
      <c r="DT99" s="69">
        <v>145217.76999999999</v>
      </c>
      <c r="DU99" s="69">
        <v>0</v>
      </c>
      <c r="DV99" s="69">
        <v>28247.1</v>
      </c>
      <c r="DW99" s="69">
        <v>6300</v>
      </c>
      <c r="DX99" s="69">
        <v>45873.85</v>
      </c>
      <c r="DY99" s="69">
        <v>0</v>
      </c>
      <c r="DZ99" s="69">
        <v>171060.5</v>
      </c>
      <c r="EA99" s="69">
        <v>504292.14999999997</v>
      </c>
      <c r="EB99" s="69">
        <v>1591.51</v>
      </c>
      <c r="EC99" s="69">
        <v>0</v>
      </c>
      <c r="ED99" s="69">
        <v>51595.72</v>
      </c>
      <c r="EE99" s="69">
        <v>126392.22</v>
      </c>
      <c r="EF99" s="69">
        <v>23935.49</v>
      </c>
      <c r="EG99" s="69">
        <v>0</v>
      </c>
      <c r="EH99" s="69">
        <v>46944.42</v>
      </c>
      <c r="EI99" s="69">
        <v>0</v>
      </c>
      <c r="EJ99" s="69">
        <v>2218.31</v>
      </c>
      <c r="EK99" s="69">
        <v>859.95</v>
      </c>
      <c r="EL99" s="69">
        <v>3509.34</v>
      </c>
      <c r="EM99" s="69">
        <v>0</v>
      </c>
      <c r="EN99" s="69">
        <v>20646.25</v>
      </c>
      <c r="EO99" s="69">
        <v>199967.35</v>
      </c>
      <c r="EP99" s="69">
        <v>333.72</v>
      </c>
      <c r="EQ99" s="69">
        <v>0</v>
      </c>
      <c r="ER99" s="69">
        <v>155927.16999999998</v>
      </c>
      <c r="ES99" s="69">
        <v>42125.64</v>
      </c>
      <c r="ET99" s="69">
        <v>18793.18</v>
      </c>
      <c r="EU99" s="69">
        <v>0</v>
      </c>
      <c r="EV99" s="69">
        <v>221460.16</v>
      </c>
      <c r="EW99" s="69">
        <v>464515.74</v>
      </c>
      <c r="EX99" s="69">
        <v>117273.85</v>
      </c>
      <c r="EY99" s="69">
        <v>0</v>
      </c>
      <c r="EZ99" s="69">
        <v>0</v>
      </c>
      <c r="FA99" s="69">
        <v>0</v>
      </c>
      <c r="FB99" s="69">
        <v>118589.99000000002</v>
      </c>
      <c r="FC99" s="69">
        <v>956706.77999999991</v>
      </c>
      <c r="FD99" s="69">
        <v>212</v>
      </c>
      <c r="FE99" s="69">
        <v>0</v>
      </c>
      <c r="FF99" s="69">
        <v>18584.79</v>
      </c>
      <c r="FG99" s="69">
        <v>8765.66</v>
      </c>
      <c r="FH99" s="69">
        <v>9094.8700000000008</v>
      </c>
      <c r="FI99" s="69">
        <v>0</v>
      </c>
      <c r="FJ99" s="69">
        <v>82109.509999999995</v>
      </c>
      <c r="FK99" s="69">
        <v>0</v>
      </c>
      <c r="FL99" s="69">
        <v>16042.77</v>
      </c>
      <c r="FM99" s="69">
        <v>495.02</v>
      </c>
      <c r="FN99" s="69">
        <v>0</v>
      </c>
      <c r="FO99" s="69">
        <v>0</v>
      </c>
      <c r="FP99" s="69">
        <v>167349.74</v>
      </c>
      <c r="FQ99" s="69">
        <v>0</v>
      </c>
      <c r="FR99" s="69">
        <v>0</v>
      </c>
      <c r="FS99" s="69">
        <v>0</v>
      </c>
      <c r="FT99" s="69">
        <v>13616.19</v>
      </c>
      <c r="FU99" s="69">
        <v>0</v>
      </c>
      <c r="FV99" s="69">
        <v>0</v>
      </c>
      <c r="FW99" s="69">
        <v>8381759.5300000003</v>
      </c>
      <c r="FX99" s="69">
        <v>43628</v>
      </c>
      <c r="FY99" s="69">
        <v>0</v>
      </c>
      <c r="FZ99" s="69">
        <v>0</v>
      </c>
      <c r="GA99" s="69">
        <v>0</v>
      </c>
      <c r="GB99" s="69">
        <v>0</v>
      </c>
      <c r="GC99" s="69">
        <v>0</v>
      </c>
      <c r="GD99" s="69">
        <v>0</v>
      </c>
      <c r="GE99" s="69">
        <v>0</v>
      </c>
      <c r="GF99" s="69">
        <v>0</v>
      </c>
      <c r="GG99" s="69">
        <v>0</v>
      </c>
      <c r="GH99" s="69">
        <v>0</v>
      </c>
      <c r="GI99" s="69">
        <v>26538.21</v>
      </c>
      <c r="GJ99" s="69">
        <v>0</v>
      </c>
      <c r="GK99" s="69">
        <v>0</v>
      </c>
      <c r="GL99" s="69">
        <v>33676.21</v>
      </c>
      <c r="GM99" s="69">
        <v>0</v>
      </c>
      <c r="GN99" s="69">
        <v>0</v>
      </c>
      <c r="GO99" s="69">
        <v>0</v>
      </c>
      <c r="GP99" s="69">
        <v>0</v>
      </c>
      <c r="GQ99" s="69">
        <v>670884.66</v>
      </c>
      <c r="GR99" s="69">
        <v>0</v>
      </c>
    </row>
    <row r="100" spans="1:200" s="28" customFormat="1" ht="18" customHeight="1" x14ac:dyDescent="0.2">
      <c r="A100" s="64">
        <v>17002</v>
      </c>
      <c r="B100" s="65" t="s">
        <v>55</v>
      </c>
      <c r="C100" s="65" t="s">
        <v>423</v>
      </c>
      <c r="D100" s="66">
        <v>265.57137400625004</v>
      </c>
      <c r="E100" s="67" t="s">
        <v>54</v>
      </c>
      <c r="F100" s="68">
        <v>2742</v>
      </c>
      <c r="G100" s="69">
        <v>7878532.8200000003</v>
      </c>
      <c r="H100" s="69">
        <v>221485.96</v>
      </c>
      <c r="I100" s="69">
        <v>11379776.48</v>
      </c>
      <c r="J100" s="69">
        <v>1423643.66</v>
      </c>
      <c r="K100" s="69">
        <v>4680997.58</v>
      </c>
      <c r="L100" s="69">
        <v>0</v>
      </c>
      <c r="M100" s="69">
        <v>0</v>
      </c>
      <c r="N100" s="69">
        <v>100511.2</v>
      </c>
      <c r="O100" s="69">
        <v>2702092.06</v>
      </c>
      <c r="P100" s="69">
        <v>0</v>
      </c>
      <c r="Q100" s="69">
        <v>1752367</v>
      </c>
      <c r="R100" s="69">
        <v>1082918.22</v>
      </c>
      <c r="S100" s="70">
        <v>10419024</v>
      </c>
      <c r="T100" s="70">
        <v>0</v>
      </c>
      <c r="U100" s="70">
        <v>1752367</v>
      </c>
      <c r="V100" s="70">
        <v>0</v>
      </c>
      <c r="W100" s="70">
        <v>66898</v>
      </c>
      <c r="X100" s="69">
        <v>13023157.539999999</v>
      </c>
      <c r="Y100" s="69">
        <v>0</v>
      </c>
      <c r="Z100" s="69">
        <v>0</v>
      </c>
      <c r="AA100" s="69">
        <v>622451.44000000006</v>
      </c>
      <c r="AB100" s="69">
        <v>0</v>
      </c>
      <c r="AC100" s="69">
        <v>0</v>
      </c>
      <c r="AD100" s="69">
        <v>3117018.53</v>
      </c>
      <c r="AE100" s="69">
        <v>177672.69</v>
      </c>
      <c r="AF100" s="69">
        <v>0</v>
      </c>
      <c r="AG100" s="69">
        <v>1220297.19</v>
      </c>
      <c r="AH100" s="69">
        <v>1576821.7999999998</v>
      </c>
      <c r="AI100" s="69">
        <v>235404.49</v>
      </c>
      <c r="AJ100" s="69">
        <v>0</v>
      </c>
      <c r="AK100" s="69">
        <v>2828314.64</v>
      </c>
      <c r="AL100" s="69">
        <v>332063.94</v>
      </c>
      <c r="AM100" s="69">
        <v>131539.74</v>
      </c>
      <c r="AN100" s="69">
        <v>163961.54999999999</v>
      </c>
      <c r="AO100" s="69">
        <v>99077.83</v>
      </c>
      <c r="AP100" s="69">
        <v>0</v>
      </c>
      <c r="AQ100" s="69">
        <v>851990.26</v>
      </c>
      <c r="AR100" s="69">
        <v>29464.85</v>
      </c>
      <c r="AS100" s="69">
        <v>0</v>
      </c>
      <c r="AT100" s="69">
        <v>159967.03</v>
      </c>
      <c r="AU100" s="69">
        <v>360819.51</v>
      </c>
      <c r="AV100" s="69">
        <v>237652.62</v>
      </c>
      <c r="AW100" s="69">
        <v>0</v>
      </c>
      <c r="AX100" s="69">
        <v>75212.08</v>
      </c>
      <c r="AY100" s="69">
        <v>0</v>
      </c>
      <c r="AZ100" s="69">
        <v>0</v>
      </c>
      <c r="BA100" s="69">
        <v>1968720.9</v>
      </c>
      <c r="BB100" s="69">
        <v>122159.46</v>
      </c>
      <c r="BC100" s="69">
        <v>1145462.2599999998</v>
      </c>
      <c r="BD100" s="69">
        <v>136345</v>
      </c>
      <c r="BE100" s="69">
        <v>0</v>
      </c>
      <c r="BF100" s="69">
        <v>0</v>
      </c>
      <c r="BG100" s="69">
        <v>0</v>
      </c>
      <c r="BH100" s="69">
        <v>41997.81</v>
      </c>
      <c r="BI100" s="69">
        <v>103294.47</v>
      </c>
      <c r="BJ100" s="69">
        <v>0</v>
      </c>
      <c r="BK100" s="69">
        <v>0</v>
      </c>
      <c r="BL100" s="69">
        <v>0</v>
      </c>
      <c r="BM100" s="69">
        <v>0</v>
      </c>
      <c r="BN100" s="69">
        <v>9002.4875360336573</v>
      </c>
      <c r="BO100" s="69">
        <v>7944551.1599999992</v>
      </c>
      <c r="BP100" s="69">
        <v>7009818.9500000002</v>
      </c>
      <c r="BQ100" s="69">
        <v>1261555.71</v>
      </c>
      <c r="BR100" s="69"/>
      <c r="BS100" s="69">
        <v>0</v>
      </c>
      <c r="BT100" s="69">
        <v>0</v>
      </c>
      <c r="BU100" s="69">
        <v>395259</v>
      </c>
      <c r="BV100" s="69">
        <v>2363095.08</v>
      </c>
      <c r="BW100" s="69">
        <v>31350</v>
      </c>
      <c r="BX100" s="69">
        <v>0</v>
      </c>
      <c r="BY100" s="69">
        <v>395258.42</v>
      </c>
      <c r="BZ100" s="69">
        <v>1930030.23</v>
      </c>
      <c r="CA100" s="69">
        <v>31161.77</v>
      </c>
      <c r="CB100" s="71">
        <v>1.409</v>
      </c>
      <c r="CC100" s="71">
        <v>3.153</v>
      </c>
      <c r="CD100" s="71">
        <v>6.5250000000000004</v>
      </c>
      <c r="CE100" s="71">
        <v>1.67</v>
      </c>
      <c r="CF100" s="71">
        <v>2.988</v>
      </c>
      <c r="CG100" s="71">
        <v>0</v>
      </c>
      <c r="CH100" s="72"/>
      <c r="CI100" s="70">
        <v>237751070</v>
      </c>
      <c r="CJ100" s="70">
        <v>771088769</v>
      </c>
      <c r="CK100" s="70">
        <v>531397222</v>
      </c>
      <c r="CL100" s="68">
        <v>537</v>
      </c>
      <c r="CM100" s="68">
        <v>2742</v>
      </c>
      <c r="CN100" s="68">
        <v>67</v>
      </c>
      <c r="CO100" s="66">
        <v>2747.4</v>
      </c>
      <c r="CP100" s="73">
        <v>1.3748191027496382E-2</v>
      </c>
      <c r="CQ100" s="74">
        <v>0.17906637490882568</v>
      </c>
      <c r="CR100" s="75">
        <f>CL100/CM100</f>
        <v>0.19584245076586435</v>
      </c>
      <c r="CS100" s="76">
        <f>CM100/(DE100+DF100)</f>
        <v>14.782468057577228</v>
      </c>
      <c r="CT100" s="74">
        <f>(CW100+CX100)/(CZ100+DA100)</f>
        <v>0.93816964759686527</v>
      </c>
      <c r="CU100" s="77">
        <v>205</v>
      </c>
      <c r="CV100" s="78">
        <v>0</v>
      </c>
      <c r="CW100" s="78">
        <v>1710.1210000000001</v>
      </c>
      <c r="CX100" s="78">
        <v>852.46500000000003</v>
      </c>
      <c r="CY100" s="78">
        <v>0</v>
      </c>
      <c r="CZ100" s="78">
        <v>1813.6590000000001</v>
      </c>
      <c r="DA100" s="78">
        <v>917.81500000000005</v>
      </c>
      <c r="DB100" s="79">
        <v>52847.146181364842</v>
      </c>
      <c r="DC100" s="80">
        <v>14.920212765957446</v>
      </c>
      <c r="DD100" s="81">
        <v>0.42553191489361702</v>
      </c>
      <c r="DE100" s="82">
        <v>184.49</v>
      </c>
      <c r="DF100" s="82">
        <v>1</v>
      </c>
      <c r="DG100" s="83">
        <v>20.7</v>
      </c>
      <c r="DH100" s="83">
        <v>22.9</v>
      </c>
      <c r="DI100" s="83">
        <v>23</v>
      </c>
      <c r="DJ100" s="83">
        <v>22.6</v>
      </c>
      <c r="DK100" s="83">
        <v>22.4</v>
      </c>
      <c r="DL100" s="84">
        <v>103</v>
      </c>
      <c r="DM100" s="69">
        <v>11212752.859999999</v>
      </c>
      <c r="DN100" s="69">
        <v>139363.22</v>
      </c>
      <c r="DO100" s="69">
        <v>0</v>
      </c>
      <c r="DP100" s="69">
        <v>1497499.99</v>
      </c>
      <c r="DQ100" s="69">
        <v>1089448.97</v>
      </c>
      <c r="DR100" s="69">
        <v>128282.27</v>
      </c>
      <c r="DS100" s="69">
        <v>0</v>
      </c>
      <c r="DT100" s="69">
        <v>862254.6</v>
      </c>
      <c r="DU100" s="69">
        <v>0</v>
      </c>
      <c r="DV100" s="69">
        <v>578830.99</v>
      </c>
      <c r="DW100" s="69">
        <v>148378.25</v>
      </c>
      <c r="DX100" s="69">
        <v>92036</v>
      </c>
      <c r="DY100" s="69">
        <v>0</v>
      </c>
      <c r="DZ100" s="69">
        <v>427024.57999999996</v>
      </c>
      <c r="EA100" s="69">
        <v>2836447.8800000004</v>
      </c>
      <c r="EB100" s="69">
        <v>35171.03</v>
      </c>
      <c r="EC100" s="69">
        <v>0</v>
      </c>
      <c r="ED100" s="69">
        <v>391331.77999999997</v>
      </c>
      <c r="EE100" s="69">
        <v>345185.31</v>
      </c>
      <c r="EF100" s="69">
        <v>32465.41</v>
      </c>
      <c r="EG100" s="69">
        <v>0</v>
      </c>
      <c r="EH100" s="69">
        <v>300204.53000000003</v>
      </c>
      <c r="EI100" s="69">
        <v>0</v>
      </c>
      <c r="EJ100" s="69">
        <v>169052.96</v>
      </c>
      <c r="EK100" s="69">
        <v>25905.71</v>
      </c>
      <c r="EL100" s="69">
        <v>7041.83</v>
      </c>
      <c r="EM100" s="69">
        <v>0</v>
      </c>
      <c r="EN100" s="69">
        <v>55895.03</v>
      </c>
      <c r="EO100" s="69">
        <v>1723601.6700000002</v>
      </c>
      <c r="EP100" s="69">
        <v>0</v>
      </c>
      <c r="EQ100" s="69">
        <v>0</v>
      </c>
      <c r="ER100" s="69">
        <v>378568.52999999997</v>
      </c>
      <c r="ES100" s="69">
        <v>203598.71</v>
      </c>
      <c r="ET100" s="69">
        <v>223757.24</v>
      </c>
      <c r="EU100" s="69">
        <v>395258.42</v>
      </c>
      <c r="EV100" s="69">
        <v>1230012.26</v>
      </c>
      <c r="EW100" s="69">
        <v>374061.75</v>
      </c>
      <c r="EX100" s="69">
        <v>176584.87</v>
      </c>
      <c r="EY100" s="69">
        <v>11102</v>
      </c>
      <c r="EZ100" s="69">
        <v>0</v>
      </c>
      <c r="FA100" s="69">
        <v>0</v>
      </c>
      <c r="FB100" s="69">
        <v>263593.37</v>
      </c>
      <c r="FC100" s="69">
        <v>985413.51</v>
      </c>
      <c r="FD100" s="69">
        <v>3138.44</v>
      </c>
      <c r="FE100" s="69">
        <v>0</v>
      </c>
      <c r="FF100" s="69">
        <v>79105.740000000005</v>
      </c>
      <c r="FG100" s="69">
        <v>11968.9</v>
      </c>
      <c r="FH100" s="69">
        <v>9784.6299999999992</v>
      </c>
      <c r="FI100" s="69">
        <v>0</v>
      </c>
      <c r="FJ100" s="69">
        <v>502342.87</v>
      </c>
      <c r="FK100" s="69">
        <v>0</v>
      </c>
      <c r="FL100" s="69">
        <v>1163964.46</v>
      </c>
      <c r="FM100" s="69">
        <v>9737.36</v>
      </c>
      <c r="FN100" s="69">
        <v>0</v>
      </c>
      <c r="FO100" s="69">
        <v>0</v>
      </c>
      <c r="FP100" s="69">
        <v>120777.84</v>
      </c>
      <c r="FQ100" s="69">
        <v>3127</v>
      </c>
      <c r="FR100" s="69">
        <v>0</v>
      </c>
      <c r="FS100" s="69">
        <v>0</v>
      </c>
      <c r="FT100" s="69">
        <v>45746.26</v>
      </c>
      <c r="FU100" s="69">
        <v>0</v>
      </c>
      <c r="FV100" s="69">
        <v>0</v>
      </c>
      <c r="FW100" s="69">
        <v>360819.51</v>
      </c>
      <c r="FX100" s="69">
        <v>15900</v>
      </c>
      <c r="FY100" s="69">
        <v>0</v>
      </c>
      <c r="FZ100" s="69">
        <v>42389.08</v>
      </c>
      <c r="GA100" s="69">
        <v>0</v>
      </c>
      <c r="GB100" s="69">
        <v>0</v>
      </c>
      <c r="GC100" s="69">
        <v>0</v>
      </c>
      <c r="GD100" s="69">
        <v>87737.96</v>
      </c>
      <c r="GE100" s="69">
        <v>1284.5900000000001</v>
      </c>
      <c r="GF100" s="69">
        <v>0</v>
      </c>
      <c r="GG100" s="69">
        <v>0</v>
      </c>
      <c r="GH100" s="69">
        <v>2972</v>
      </c>
      <c r="GI100" s="69">
        <v>62964.91</v>
      </c>
      <c r="GJ100" s="69">
        <v>1081.97</v>
      </c>
      <c r="GK100" s="69">
        <v>0</v>
      </c>
      <c r="GL100" s="69">
        <v>155253</v>
      </c>
      <c r="GM100" s="69">
        <v>0</v>
      </c>
      <c r="GN100" s="69">
        <v>108394</v>
      </c>
      <c r="GO100" s="69">
        <v>0</v>
      </c>
      <c r="GP100" s="69">
        <v>860.16</v>
      </c>
      <c r="GQ100" s="69">
        <v>1968720.9</v>
      </c>
      <c r="GR100" s="69">
        <v>19120.939999999999</v>
      </c>
    </row>
    <row r="101" spans="1:200" s="28" customFormat="1" ht="18" customHeight="1" x14ac:dyDescent="0.2">
      <c r="A101" s="64">
        <v>62006</v>
      </c>
      <c r="B101" s="65" t="s">
        <v>202</v>
      </c>
      <c r="C101" s="65" t="s">
        <v>512</v>
      </c>
      <c r="D101" s="66">
        <v>266.11785123906247</v>
      </c>
      <c r="E101" s="67" t="s">
        <v>201</v>
      </c>
      <c r="F101" s="68">
        <v>621</v>
      </c>
      <c r="G101" s="69">
        <v>1702640.88</v>
      </c>
      <c r="H101" s="69">
        <v>53581.41</v>
      </c>
      <c r="I101" s="69">
        <v>2639090.2200000002</v>
      </c>
      <c r="J101" s="69">
        <v>516560.41</v>
      </c>
      <c r="K101" s="69">
        <v>932978.76</v>
      </c>
      <c r="L101" s="69">
        <v>0</v>
      </c>
      <c r="M101" s="69">
        <v>0</v>
      </c>
      <c r="N101" s="69">
        <v>0</v>
      </c>
      <c r="O101" s="69">
        <v>608408.76</v>
      </c>
      <c r="P101" s="69">
        <v>0</v>
      </c>
      <c r="Q101" s="69">
        <v>21575</v>
      </c>
      <c r="R101" s="69">
        <v>148728</v>
      </c>
      <c r="S101" s="70">
        <v>2369651</v>
      </c>
      <c r="T101" s="70">
        <v>0</v>
      </c>
      <c r="U101" s="70">
        <v>21575</v>
      </c>
      <c r="V101" s="70">
        <v>0</v>
      </c>
      <c r="W101" s="70">
        <v>63150</v>
      </c>
      <c r="X101" s="69">
        <v>3016943.1499999994</v>
      </c>
      <c r="Y101" s="69">
        <v>0</v>
      </c>
      <c r="Z101" s="69">
        <v>0</v>
      </c>
      <c r="AA101" s="69">
        <v>77852.739999999991</v>
      </c>
      <c r="AB101" s="69">
        <v>0</v>
      </c>
      <c r="AC101" s="69">
        <v>0</v>
      </c>
      <c r="AD101" s="69">
        <v>583960.4</v>
      </c>
      <c r="AE101" s="69">
        <v>61458.84</v>
      </c>
      <c r="AF101" s="69">
        <v>0</v>
      </c>
      <c r="AG101" s="69">
        <v>394583.63</v>
      </c>
      <c r="AH101" s="69">
        <v>636995</v>
      </c>
      <c r="AI101" s="69">
        <v>151774.04</v>
      </c>
      <c r="AJ101" s="69">
        <v>0</v>
      </c>
      <c r="AK101" s="69">
        <v>870124.08</v>
      </c>
      <c r="AL101" s="69">
        <v>93723.69</v>
      </c>
      <c r="AM101" s="69">
        <v>43064.95</v>
      </c>
      <c r="AN101" s="69">
        <v>0</v>
      </c>
      <c r="AO101" s="69">
        <v>33985.86</v>
      </c>
      <c r="AP101" s="69">
        <v>0</v>
      </c>
      <c r="AQ101" s="69">
        <v>360160.11</v>
      </c>
      <c r="AR101" s="69">
        <v>10236.299999999999</v>
      </c>
      <c r="AS101" s="69">
        <v>400</v>
      </c>
      <c r="AT101" s="69">
        <v>0</v>
      </c>
      <c r="AU101" s="69">
        <v>0</v>
      </c>
      <c r="AV101" s="69">
        <v>23756.99</v>
      </c>
      <c r="AW101" s="69">
        <v>105698</v>
      </c>
      <c r="AX101" s="69">
        <v>0</v>
      </c>
      <c r="AY101" s="69">
        <v>0</v>
      </c>
      <c r="AZ101" s="69">
        <v>0</v>
      </c>
      <c r="BA101" s="69">
        <v>0</v>
      </c>
      <c r="BB101" s="69">
        <v>909879.55</v>
      </c>
      <c r="BC101" s="69">
        <v>194914.46</v>
      </c>
      <c r="BD101" s="69">
        <v>80209.58</v>
      </c>
      <c r="BE101" s="69">
        <v>0</v>
      </c>
      <c r="BF101" s="69">
        <v>0</v>
      </c>
      <c r="BG101" s="69">
        <v>0</v>
      </c>
      <c r="BH101" s="69">
        <v>0</v>
      </c>
      <c r="BI101" s="69">
        <v>509.16</v>
      </c>
      <c r="BJ101" s="69">
        <v>0</v>
      </c>
      <c r="BK101" s="69">
        <v>0</v>
      </c>
      <c r="BL101" s="69">
        <v>0</v>
      </c>
      <c r="BM101" s="69">
        <v>0</v>
      </c>
      <c r="BN101" s="69">
        <v>10625.020095391392</v>
      </c>
      <c r="BO101" s="69">
        <v>1603490.39</v>
      </c>
      <c r="BP101" s="69">
        <v>1036700.83</v>
      </c>
      <c r="BQ101" s="69">
        <v>243360.62</v>
      </c>
      <c r="BR101" s="69">
        <v>1094876.23</v>
      </c>
      <c r="BS101" s="69">
        <v>173034</v>
      </c>
      <c r="BT101" s="69">
        <v>1217.26</v>
      </c>
      <c r="BU101" s="69">
        <v>0</v>
      </c>
      <c r="BV101" s="69">
        <v>563936.71</v>
      </c>
      <c r="BW101" s="69">
        <v>0</v>
      </c>
      <c r="BX101" s="69">
        <v>43300</v>
      </c>
      <c r="BY101" s="69">
        <v>0</v>
      </c>
      <c r="BZ101" s="69">
        <v>493594.6</v>
      </c>
      <c r="CA101" s="69">
        <v>0</v>
      </c>
      <c r="CB101" s="71">
        <v>1.6720000000000002</v>
      </c>
      <c r="CC101" s="71">
        <v>3.742</v>
      </c>
      <c r="CD101" s="71">
        <v>7.7430000000000003</v>
      </c>
      <c r="CE101" s="71">
        <v>1.67</v>
      </c>
      <c r="CF101" s="71">
        <v>2.6640000000000001</v>
      </c>
      <c r="CG101" s="71">
        <v>2.1859999999999999</v>
      </c>
      <c r="CH101" s="85" t="s">
        <v>551</v>
      </c>
      <c r="CI101" s="70">
        <v>143152001</v>
      </c>
      <c r="CJ101" s="70">
        <v>127400872</v>
      </c>
      <c r="CK101" s="70">
        <v>83453616</v>
      </c>
      <c r="CL101" s="68">
        <v>135</v>
      </c>
      <c r="CM101" s="68">
        <v>621</v>
      </c>
      <c r="CN101" s="68">
        <v>65</v>
      </c>
      <c r="CO101" s="66">
        <v>621</v>
      </c>
      <c r="CP101" s="73">
        <v>1.3559322033898305E-2</v>
      </c>
      <c r="CQ101" s="74">
        <v>0.18679549114331723</v>
      </c>
      <c r="CR101" s="75">
        <f>CL101/CM101</f>
        <v>0.21739130434782608</v>
      </c>
      <c r="CS101" s="76">
        <f>CM101/(DE101+DF101)</f>
        <v>14.174845925587757</v>
      </c>
      <c r="CT101" s="74">
        <f>(CW101+CX101)/(CZ101+DA101)</f>
        <v>0.94323257658796389</v>
      </c>
      <c r="CU101" s="77">
        <v>42</v>
      </c>
      <c r="CV101" s="78">
        <v>0</v>
      </c>
      <c r="CW101" s="78">
        <v>393.738</v>
      </c>
      <c r="CX101" s="78">
        <v>179.37199999999999</v>
      </c>
      <c r="CY101" s="78">
        <v>0</v>
      </c>
      <c r="CZ101" s="78">
        <v>412.83699999999999</v>
      </c>
      <c r="DA101" s="78">
        <v>194.76500000000001</v>
      </c>
      <c r="DB101" s="79">
        <v>49589.903158137357</v>
      </c>
      <c r="DC101" s="80">
        <v>12.177777777777777</v>
      </c>
      <c r="DD101" s="81">
        <v>0.2</v>
      </c>
      <c r="DE101" s="82">
        <v>43.380000000000024</v>
      </c>
      <c r="DF101" s="82">
        <v>0.43000000000000005</v>
      </c>
      <c r="DG101" s="83">
        <v>17.899999999999999</v>
      </c>
      <c r="DH101" s="83">
        <v>19</v>
      </c>
      <c r="DI101" s="83">
        <v>19.899999999999999</v>
      </c>
      <c r="DJ101" s="83">
        <v>20</v>
      </c>
      <c r="DK101" s="83">
        <v>19.2</v>
      </c>
      <c r="DL101" s="84">
        <v>28</v>
      </c>
      <c r="DM101" s="69">
        <v>2664890.29</v>
      </c>
      <c r="DN101" s="69">
        <v>48481.3</v>
      </c>
      <c r="DO101" s="69">
        <v>0</v>
      </c>
      <c r="DP101" s="69">
        <v>244652.66</v>
      </c>
      <c r="DQ101" s="69">
        <v>492401.57</v>
      </c>
      <c r="DR101" s="69">
        <v>99804.76</v>
      </c>
      <c r="DS101" s="69">
        <v>0</v>
      </c>
      <c r="DT101" s="69">
        <v>235240.53</v>
      </c>
      <c r="DU101" s="69">
        <v>50588.08</v>
      </c>
      <c r="DV101" s="69">
        <v>185599.01</v>
      </c>
      <c r="DW101" s="69">
        <v>0</v>
      </c>
      <c r="DX101" s="69">
        <v>32750</v>
      </c>
      <c r="DY101" s="69">
        <v>0</v>
      </c>
      <c r="DZ101" s="69">
        <v>187391.14</v>
      </c>
      <c r="EA101" s="69">
        <v>668373.27</v>
      </c>
      <c r="EB101" s="69">
        <v>12787.2</v>
      </c>
      <c r="EC101" s="69">
        <v>0</v>
      </c>
      <c r="ED101" s="69">
        <v>63934.2</v>
      </c>
      <c r="EE101" s="69">
        <v>171531.28</v>
      </c>
      <c r="EF101" s="69">
        <v>40351.449999999997</v>
      </c>
      <c r="EG101" s="69">
        <v>0</v>
      </c>
      <c r="EH101" s="69">
        <v>67388.23</v>
      </c>
      <c r="EI101" s="69">
        <v>12608.16</v>
      </c>
      <c r="EJ101" s="69">
        <v>52173.58</v>
      </c>
      <c r="EK101" s="69">
        <v>0</v>
      </c>
      <c r="EL101" s="69">
        <v>1235.8599999999999</v>
      </c>
      <c r="EM101" s="69">
        <v>0</v>
      </c>
      <c r="EN101" s="69">
        <v>28547.350000000002</v>
      </c>
      <c r="EO101" s="69">
        <v>56077.560000000005</v>
      </c>
      <c r="EP101" s="69">
        <v>0</v>
      </c>
      <c r="EQ101" s="69">
        <v>0</v>
      </c>
      <c r="ER101" s="69">
        <v>169244.16</v>
      </c>
      <c r="ES101" s="69">
        <v>47047.590000000004</v>
      </c>
      <c r="ET101" s="69">
        <v>4414.13</v>
      </c>
      <c r="EU101" s="69">
        <v>0</v>
      </c>
      <c r="EV101" s="69">
        <v>362012.68</v>
      </c>
      <c r="EW101" s="69">
        <v>30527.45</v>
      </c>
      <c r="EX101" s="69">
        <v>16089.76</v>
      </c>
      <c r="EY101" s="69">
        <v>0</v>
      </c>
      <c r="EZ101" s="69">
        <v>0</v>
      </c>
      <c r="FA101" s="69">
        <v>0</v>
      </c>
      <c r="FB101" s="69">
        <v>111391.23</v>
      </c>
      <c r="FC101" s="69">
        <v>161194.72000000003</v>
      </c>
      <c r="FD101" s="69">
        <v>190.34</v>
      </c>
      <c r="FE101" s="69">
        <v>0</v>
      </c>
      <c r="FF101" s="69">
        <v>114407.47</v>
      </c>
      <c r="FG101" s="69">
        <v>6624.14</v>
      </c>
      <c r="FH101" s="69">
        <v>7168.7</v>
      </c>
      <c r="FI101" s="69">
        <v>0</v>
      </c>
      <c r="FJ101" s="69">
        <v>89082.15</v>
      </c>
      <c r="FK101" s="69">
        <v>0</v>
      </c>
      <c r="FL101" s="69">
        <v>266375.08</v>
      </c>
      <c r="FM101" s="69">
        <v>0</v>
      </c>
      <c r="FN101" s="69">
        <v>0</v>
      </c>
      <c r="FO101" s="69">
        <v>0</v>
      </c>
      <c r="FP101" s="69">
        <v>30689.15</v>
      </c>
      <c r="FQ101" s="69">
        <v>128220.44999999998</v>
      </c>
      <c r="FR101" s="69">
        <v>0</v>
      </c>
      <c r="FS101" s="69">
        <v>0</v>
      </c>
      <c r="FT101" s="69">
        <v>7495.9</v>
      </c>
      <c r="FU101" s="69">
        <v>0</v>
      </c>
      <c r="FV101" s="69">
        <v>0</v>
      </c>
      <c r="FW101" s="69">
        <v>0</v>
      </c>
      <c r="FX101" s="69">
        <v>38255.480000000003</v>
      </c>
      <c r="FY101" s="69">
        <v>105698</v>
      </c>
      <c r="FZ101" s="69">
        <v>13623.28</v>
      </c>
      <c r="GA101" s="69">
        <v>0</v>
      </c>
      <c r="GB101" s="69">
        <v>0</v>
      </c>
      <c r="GC101" s="69">
        <v>0</v>
      </c>
      <c r="GD101" s="69">
        <v>912020.79</v>
      </c>
      <c r="GE101" s="69">
        <v>0</v>
      </c>
      <c r="GF101" s="69">
        <v>0</v>
      </c>
      <c r="GG101" s="69">
        <v>0</v>
      </c>
      <c r="GH101" s="69">
        <v>0</v>
      </c>
      <c r="GI101" s="69">
        <v>0</v>
      </c>
      <c r="GJ101" s="69">
        <v>35</v>
      </c>
      <c r="GK101" s="69">
        <v>0</v>
      </c>
      <c r="GL101" s="69">
        <v>101902</v>
      </c>
      <c r="GM101" s="69">
        <v>0</v>
      </c>
      <c r="GN101" s="69">
        <v>3308</v>
      </c>
      <c r="GO101" s="69">
        <v>0</v>
      </c>
      <c r="GP101" s="69">
        <v>0</v>
      </c>
      <c r="GQ101" s="69">
        <v>43300</v>
      </c>
      <c r="GR101" s="69">
        <v>0</v>
      </c>
    </row>
    <row r="102" spans="1:200" s="28" customFormat="1" ht="18" customHeight="1" x14ac:dyDescent="0.2">
      <c r="A102" s="64">
        <v>43002</v>
      </c>
      <c r="B102" s="65" t="s">
        <v>133</v>
      </c>
      <c r="C102" s="65" t="s">
        <v>466</v>
      </c>
      <c r="D102" s="66">
        <v>124.24766402656249</v>
      </c>
      <c r="E102" s="67" t="s">
        <v>132</v>
      </c>
      <c r="F102" s="68">
        <v>241</v>
      </c>
      <c r="G102" s="69">
        <v>601996.5</v>
      </c>
      <c r="H102" s="69">
        <v>13689.9</v>
      </c>
      <c r="I102" s="69">
        <v>1336145.48</v>
      </c>
      <c r="J102" s="69">
        <v>61014.25</v>
      </c>
      <c r="K102" s="69">
        <v>595145.44999999995</v>
      </c>
      <c r="L102" s="69">
        <v>0</v>
      </c>
      <c r="M102" s="69">
        <v>0</v>
      </c>
      <c r="N102" s="69">
        <v>198603.28</v>
      </c>
      <c r="O102" s="69">
        <v>368177.86</v>
      </c>
      <c r="P102" s="69">
        <v>0</v>
      </c>
      <c r="Q102" s="69">
        <v>229348</v>
      </c>
      <c r="R102" s="69">
        <v>360.52</v>
      </c>
      <c r="S102" s="70">
        <v>1300779</v>
      </c>
      <c r="T102" s="70">
        <v>0</v>
      </c>
      <c r="U102" s="70">
        <v>22547</v>
      </c>
      <c r="V102" s="70">
        <v>233511</v>
      </c>
      <c r="W102" s="70">
        <v>62390</v>
      </c>
      <c r="X102" s="69">
        <v>1334203.8800000001</v>
      </c>
      <c r="Y102" s="69">
        <v>195.29</v>
      </c>
      <c r="Z102" s="69">
        <v>0</v>
      </c>
      <c r="AA102" s="69">
        <v>148957.57999999999</v>
      </c>
      <c r="AB102" s="69">
        <v>0</v>
      </c>
      <c r="AC102" s="69">
        <v>0</v>
      </c>
      <c r="AD102" s="69">
        <v>466789.82</v>
      </c>
      <c r="AE102" s="69">
        <v>2934</v>
      </c>
      <c r="AF102" s="69">
        <v>0</v>
      </c>
      <c r="AG102" s="69">
        <v>206063.16</v>
      </c>
      <c r="AH102" s="69">
        <v>230579.93000000002</v>
      </c>
      <c r="AI102" s="69">
        <v>108703.3</v>
      </c>
      <c r="AJ102" s="69">
        <v>0</v>
      </c>
      <c r="AK102" s="69">
        <v>258106.9</v>
      </c>
      <c r="AL102" s="69">
        <v>103786.8</v>
      </c>
      <c r="AM102" s="69">
        <v>0</v>
      </c>
      <c r="AN102" s="69">
        <v>0</v>
      </c>
      <c r="AO102" s="69">
        <v>234.76</v>
      </c>
      <c r="AP102" s="69">
        <v>0</v>
      </c>
      <c r="AQ102" s="69">
        <v>102683.54000000001</v>
      </c>
      <c r="AR102" s="69">
        <v>73927.960000000006</v>
      </c>
      <c r="AS102" s="69">
        <v>0</v>
      </c>
      <c r="AT102" s="69">
        <v>0</v>
      </c>
      <c r="AU102" s="69">
        <v>63601</v>
      </c>
      <c r="AV102" s="69">
        <v>662267.9</v>
      </c>
      <c r="AW102" s="69">
        <v>0</v>
      </c>
      <c r="AX102" s="69">
        <v>5000</v>
      </c>
      <c r="AY102" s="69">
        <v>0</v>
      </c>
      <c r="AZ102" s="69">
        <v>0</v>
      </c>
      <c r="BA102" s="69">
        <v>4673.5200000000004</v>
      </c>
      <c r="BB102" s="69">
        <v>37821.730000000003</v>
      </c>
      <c r="BC102" s="69">
        <v>42451.88</v>
      </c>
      <c r="BD102" s="69">
        <v>31797.43</v>
      </c>
      <c r="BE102" s="69">
        <v>4252</v>
      </c>
      <c r="BF102" s="69">
        <v>0</v>
      </c>
      <c r="BG102" s="69">
        <v>0</v>
      </c>
      <c r="BH102" s="69">
        <v>30279.37</v>
      </c>
      <c r="BI102" s="69">
        <v>0</v>
      </c>
      <c r="BJ102" s="69">
        <v>0</v>
      </c>
      <c r="BK102" s="69">
        <v>0</v>
      </c>
      <c r="BL102" s="69">
        <v>0</v>
      </c>
      <c r="BM102" s="69">
        <v>0</v>
      </c>
      <c r="BN102" s="69">
        <v>11860.921716855653</v>
      </c>
      <c r="BO102" s="69">
        <v>745732.89</v>
      </c>
      <c r="BP102" s="69">
        <v>569091.6</v>
      </c>
      <c r="BQ102" s="69">
        <v>57850.239999999998</v>
      </c>
      <c r="BR102" s="69"/>
      <c r="BS102" s="69">
        <v>0</v>
      </c>
      <c r="BT102" s="69">
        <v>0</v>
      </c>
      <c r="BU102" s="69">
        <v>0</v>
      </c>
      <c r="BV102" s="69">
        <v>234191.59</v>
      </c>
      <c r="BW102" s="69">
        <v>77829.08</v>
      </c>
      <c r="BX102" s="69">
        <v>0</v>
      </c>
      <c r="BY102" s="69">
        <v>0</v>
      </c>
      <c r="BZ102" s="69">
        <v>182431.66</v>
      </c>
      <c r="CA102" s="69">
        <v>92133.99</v>
      </c>
      <c r="CB102" s="71">
        <v>1.409</v>
      </c>
      <c r="CC102" s="71">
        <v>3.153</v>
      </c>
      <c r="CD102" s="71">
        <v>6.5250000000000004</v>
      </c>
      <c r="CE102" s="71">
        <v>1.67</v>
      </c>
      <c r="CF102" s="71">
        <v>2.9649999999999999</v>
      </c>
      <c r="CG102" s="71">
        <v>0</v>
      </c>
      <c r="CH102" s="72"/>
      <c r="CI102" s="70">
        <v>140205490</v>
      </c>
      <c r="CJ102" s="70">
        <v>53782099</v>
      </c>
      <c r="CK102" s="70">
        <v>17470756</v>
      </c>
      <c r="CL102" s="68">
        <v>32</v>
      </c>
      <c r="CM102" s="68">
        <v>254</v>
      </c>
      <c r="CN102" s="68">
        <v>9</v>
      </c>
      <c r="CO102" s="66">
        <v>243</v>
      </c>
      <c r="CP102" s="73">
        <v>0</v>
      </c>
      <c r="CQ102" s="74">
        <v>7.8838174273858919E-2</v>
      </c>
      <c r="CR102" s="75">
        <f>CL102/CM102</f>
        <v>0.12598425196850394</v>
      </c>
      <c r="CS102" s="76">
        <f>CM102/(DE102+DF102)</f>
        <v>12.457086807258458</v>
      </c>
      <c r="CT102" s="74">
        <f>(CW102+CX102)/(CZ102+DA102)</f>
        <v>0.9490433636219513</v>
      </c>
      <c r="CU102" s="77">
        <v>17</v>
      </c>
      <c r="CV102" s="78">
        <v>13.817647058823528</v>
      </c>
      <c r="CW102" s="78">
        <v>172.40700000000001</v>
      </c>
      <c r="CX102" s="78">
        <v>55.073</v>
      </c>
      <c r="CY102" s="78">
        <v>13.817647058823528</v>
      </c>
      <c r="CZ102" s="78">
        <v>180.29100000000003</v>
      </c>
      <c r="DA102" s="78">
        <v>59.402999999999992</v>
      </c>
      <c r="DB102" s="79">
        <v>48654.046051986239</v>
      </c>
      <c r="DC102" s="80">
        <v>15</v>
      </c>
      <c r="DD102" s="81">
        <v>0.2608695652173913</v>
      </c>
      <c r="DE102" s="82">
        <v>20.390000000000004</v>
      </c>
      <c r="DF102" s="82">
        <v>0</v>
      </c>
      <c r="DG102" s="83">
        <v>22.1</v>
      </c>
      <c r="DH102" s="83">
        <v>22.9</v>
      </c>
      <c r="DI102" s="83">
        <v>22.4</v>
      </c>
      <c r="DJ102" s="83">
        <v>23.4</v>
      </c>
      <c r="DK102" s="83">
        <v>22.8</v>
      </c>
      <c r="DL102" s="84">
        <v>12</v>
      </c>
      <c r="DM102" s="69">
        <v>1229282.01</v>
      </c>
      <c r="DN102" s="69">
        <v>45625</v>
      </c>
      <c r="DO102" s="69">
        <v>0</v>
      </c>
      <c r="DP102" s="69">
        <v>153247.08000000002</v>
      </c>
      <c r="DQ102" s="69">
        <v>183966.07</v>
      </c>
      <c r="DR102" s="69">
        <v>52091.7</v>
      </c>
      <c r="DS102" s="69">
        <v>0</v>
      </c>
      <c r="DT102" s="69">
        <v>93447.65</v>
      </c>
      <c r="DU102" s="69">
        <v>0</v>
      </c>
      <c r="DV102" s="69">
        <v>72890.77</v>
      </c>
      <c r="DW102" s="69">
        <v>15235.1</v>
      </c>
      <c r="DX102" s="69">
        <v>0</v>
      </c>
      <c r="DY102" s="69">
        <v>0</v>
      </c>
      <c r="DZ102" s="69">
        <v>63047.07</v>
      </c>
      <c r="EA102" s="69">
        <v>332353.12</v>
      </c>
      <c r="EB102" s="69">
        <v>14861.52</v>
      </c>
      <c r="EC102" s="69">
        <v>0</v>
      </c>
      <c r="ED102" s="69">
        <v>49719.81</v>
      </c>
      <c r="EE102" s="69">
        <v>55561.17</v>
      </c>
      <c r="EF102" s="69">
        <v>27332.27</v>
      </c>
      <c r="EG102" s="69">
        <v>0</v>
      </c>
      <c r="EH102" s="69">
        <v>17521.91</v>
      </c>
      <c r="EI102" s="69">
        <v>0</v>
      </c>
      <c r="EJ102" s="69">
        <v>15824.75</v>
      </c>
      <c r="EK102" s="69">
        <v>1165.51</v>
      </c>
      <c r="EL102" s="69">
        <v>0</v>
      </c>
      <c r="EM102" s="69">
        <v>0</v>
      </c>
      <c r="EN102" s="69">
        <v>7821.55</v>
      </c>
      <c r="EO102" s="69">
        <v>225615.79</v>
      </c>
      <c r="EP102" s="69">
        <v>2934</v>
      </c>
      <c r="EQ102" s="69">
        <v>0</v>
      </c>
      <c r="ER102" s="69">
        <v>43153.88</v>
      </c>
      <c r="ES102" s="69">
        <v>11343.8</v>
      </c>
      <c r="ET102" s="69">
        <v>25161.75</v>
      </c>
      <c r="EU102" s="69">
        <v>0</v>
      </c>
      <c r="EV102" s="69">
        <v>745449.15</v>
      </c>
      <c r="EW102" s="69">
        <v>131856.54999999999</v>
      </c>
      <c r="EX102" s="69">
        <v>3949.59</v>
      </c>
      <c r="EY102" s="69">
        <v>0</v>
      </c>
      <c r="EZ102" s="69">
        <v>0</v>
      </c>
      <c r="FA102" s="69">
        <v>0</v>
      </c>
      <c r="FB102" s="69">
        <v>21060.12</v>
      </c>
      <c r="FC102" s="69">
        <v>118307.17000000001</v>
      </c>
      <c r="FD102" s="69">
        <v>487.54</v>
      </c>
      <c r="FE102" s="69">
        <v>0</v>
      </c>
      <c r="FF102" s="69">
        <v>43335.070000000007</v>
      </c>
      <c r="FG102" s="69">
        <v>5786.65</v>
      </c>
      <c r="FH102" s="69">
        <v>7868.59</v>
      </c>
      <c r="FI102" s="69">
        <v>0</v>
      </c>
      <c r="FJ102" s="69">
        <v>24002.53</v>
      </c>
      <c r="FK102" s="69">
        <v>2209.62</v>
      </c>
      <c r="FL102" s="69">
        <v>89264.19</v>
      </c>
      <c r="FM102" s="69">
        <v>1079.6199999999999</v>
      </c>
      <c r="FN102" s="69">
        <v>0</v>
      </c>
      <c r="FO102" s="69">
        <v>0</v>
      </c>
      <c r="FP102" s="69">
        <v>47548.53</v>
      </c>
      <c r="FQ102" s="69">
        <v>58445.08</v>
      </c>
      <c r="FR102" s="69">
        <v>0</v>
      </c>
      <c r="FS102" s="69">
        <v>0</v>
      </c>
      <c r="FT102" s="69">
        <v>32897.160000000003</v>
      </c>
      <c r="FU102" s="69">
        <v>0</v>
      </c>
      <c r="FV102" s="69">
        <v>0</v>
      </c>
      <c r="FW102" s="69">
        <v>63601</v>
      </c>
      <c r="FX102" s="69">
        <v>2000</v>
      </c>
      <c r="FY102" s="69">
        <v>0</v>
      </c>
      <c r="FZ102" s="69">
        <v>5000</v>
      </c>
      <c r="GA102" s="69">
        <v>0</v>
      </c>
      <c r="GB102" s="69">
        <v>0</v>
      </c>
      <c r="GC102" s="69">
        <v>0</v>
      </c>
      <c r="GD102" s="69">
        <v>0</v>
      </c>
      <c r="GE102" s="69">
        <v>1383</v>
      </c>
      <c r="GF102" s="69">
        <v>0</v>
      </c>
      <c r="GG102" s="69">
        <v>0</v>
      </c>
      <c r="GH102" s="69">
        <v>90</v>
      </c>
      <c r="GI102" s="69">
        <v>5719.67</v>
      </c>
      <c r="GJ102" s="69">
        <v>500.99</v>
      </c>
      <c r="GK102" s="69">
        <v>0</v>
      </c>
      <c r="GL102" s="69">
        <v>37953.56</v>
      </c>
      <c r="GM102" s="69">
        <v>0</v>
      </c>
      <c r="GN102" s="69">
        <v>502.35999999999996</v>
      </c>
      <c r="GO102" s="69">
        <v>0</v>
      </c>
      <c r="GP102" s="69">
        <v>234.76</v>
      </c>
      <c r="GQ102" s="69">
        <v>4673.5200000000004</v>
      </c>
      <c r="GR102" s="69">
        <v>1028</v>
      </c>
    </row>
    <row r="103" spans="1:200" s="28" customFormat="1" ht="18" customHeight="1" x14ac:dyDescent="0.2">
      <c r="A103" s="64">
        <v>17003</v>
      </c>
      <c r="B103" s="65" t="s">
        <v>56</v>
      </c>
      <c r="C103" s="65" t="s">
        <v>536</v>
      </c>
      <c r="D103" s="66">
        <v>167.78198266406247</v>
      </c>
      <c r="E103" s="67" t="s">
        <v>54</v>
      </c>
      <c r="F103" s="68">
        <v>254</v>
      </c>
      <c r="G103" s="69">
        <v>793306.78</v>
      </c>
      <c r="H103" s="69">
        <v>12537.22</v>
      </c>
      <c r="I103" s="69">
        <v>1425714.27</v>
      </c>
      <c r="J103" s="69">
        <v>183224</v>
      </c>
      <c r="K103" s="69">
        <v>664405.04</v>
      </c>
      <c r="L103" s="69">
        <v>0</v>
      </c>
      <c r="M103" s="69">
        <v>0</v>
      </c>
      <c r="N103" s="69">
        <v>102853</v>
      </c>
      <c r="O103" s="69">
        <v>403402.68</v>
      </c>
      <c r="P103" s="69">
        <v>0</v>
      </c>
      <c r="Q103" s="69">
        <v>199712</v>
      </c>
      <c r="R103" s="69">
        <v>55916</v>
      </c>
      <c r="S103" s="70">
        <v>1393882</v>
      </c>
      <c r="T103" s="70">
        <v>0</v>
      </c>
      <c r="U103" s="70">
        <v>5544</v>
      </c>
      <c r="V103" s="70">
        <v>194168</v>
      </c>
      <c r="W103" s="70">
        <v>59742</v>
      </c>
      <c r="X103" s="69">
        <v>1315382.3900000001</v>
      </c>
      <c r="Y103" s="69">
        <v>23353.53</v>
      </c>
      <c r="Z103" s="69">
        <v>0</v>
      </c>
      <c r="AA103" s="69">
        <v>116192.66</v>
      </c>
      <c r="AB103" s="69">
        <v>0</v>
      </c>
      <c r="AC103" s="69">
        <v>0</v>
      </c>
      <c r="AD103" s="69">
        <v>406672.63</v>
      </c>
      <c r="AE103" s="69">
        <v>5156.59</v>
      </c>
      <c r="AF103" s="69">
        <v>0</v>
      </c>
      <c r="AG103" s="69">
        <v>146763.73000000001</v>
      </c>
      <c r="AH103" s="69">
        <v>298697.19</v>
      </c>
      <c r="AI103" s="69">
        <v>97365.21</v>
      </c>
      <c r="AJ103" s="69">
        <v>0</v>
      </c>
      <c r="AK103" s="69">
        <v>353694</v>
      </c>
      <c r="AL103" s="69">
        <v>130362.84</v>
      </c>
      <c r="AM103" s="69">
        <v>0</v>
      </c>
      <c r="AN103" s="69">
        <v>5540</v>
      </c>
      <c r="AO103" s="69">
        <v>0</v>
      </c>
      <c r="AP103" s="69">
        <v>0</v>
      </c>
      <c r="AQ103" s="69">
        <v>139969.72</v>
      </c>
      <c r="AR103" s="69">
        <v>49201.7</v>
      </c>
      <c r="AS103" s="69">
        <v>5249.02</v>
      </c>
      <c r="AT103" s="69">
        <v>10548</v>
      </c>
      <c r="AU103" s="69">
        <v>284392.42</v>
      </c>
      <c r="AV103" s="69">
        <v>6240.64</v>
      </c>
      <c r="AW103" s="69">
        <v>19399.5</v>
      </c>
      <c r="AX103" s="69">
        <v>830.7</v>
      </c>
      <c r="AY103" s="69">
        <v>0</v>
      </c>
      <c r="AZ103" s="69">
        <v>0</v>
      </c>
      <c r="BA103" s="69">
        <v>61159.72</v>
      </c>
      <c r="BB103" s="69">
        <v>32104.15</v>
      </c>
      <c r="BC103" s="69">
        <v>117178.65</v>
      </c>
      <c r="BD103" s="69">
        <v>27705.360000000001</v>
      </c>
      <c r="BE103" s="69">
        <v>0</v>
      </c>
      <c r="BF103" s="69">
        <v>0</v>
      </c>
      <c r="BG103" s="69">
        <v>0</v>
      </c>
      <c r="BH103" s="69">
        <v>1391.04</v>
      </c>
      <c r="BI103" s="69">
        <v>75299.98</v>
      </c>
      <c r="BJ103" s="69">
        <v>0</v>
      </c>
      <c r="BK103" s="69">
        <v>0</v>
      </c>
      <c r="BL103" s="69">
        <v>0</v>
      </c>
      <c r="BM103" s="69">
        <v>0</v>
      </c>
      <c r="BN103" s="69">
        <v>11457.680501743704</v>
      </c>
      <c r="BO103" s="69">
        <v>1064512.18</v>
      </c>
      <c r="BP103" s="69">
        <v>1055445.75</v>
      </c>
      <c r="BQ103" s="69">
        <v>51918.95</v>
      </c>
      <c r="BR103" s="69"/>
      <c r="BS103" s="69">
        <v>0</v>
      </c>
      <c r="BT103" s="69">
        <v>0</v>
      </c>
      <c r="BU103" s="69">
        <v>0</v>
      </c>
      <c r="BV103" s="69">
        <v>210897.01</v>
      </c>
      <c r="BW103" s="69">
        <v>7720</v>
      </c>
      <c r="BX103" s="69">
        <v>1400</v>
      </c>
      <c r="BY103" s="69">
        <v>0</v>
      </c>
      <c r="BZ103" s="69">
        <v>204828.52</v>
      </c>
      <c r="CA103" s="69">
        <v>6670.75</v>
      </c>
      <c r="CB103" s="71">
        <v>2.0529999999999999</v>
      </c>
      <c r="CC103" s="71">
        <v>4.5940000000000003</v>
      </c>
      <c r="CD103" s="71">
        <v>9.5070000000000014</v>
      </c>
      <c r="CE103" s="71">
        <v>1.67</v>
      </c>
      <c r="CF103" s="71">
        <v>2.9</v>
      </c>
      <c r="CG103" s="71">
        <v>0</v>
      </c>
      <c r="CH103" s="85" t="s">
        <v>551</v>
      </c>
      <c r="CI103" s="70">
        <v>170397365</v>
      </c>
      <c r="CJ103" s="70">
        <v>32912764</v>
      </c>
      <c r="CK103" s="70">
        <v>14924820</v>
      </c>
      <c r="CL103" s="68">
        <v>44</v>
      </c>
      <c r="CM103" s="68">
        <v>269</v>
      </c>
      <c r="CN103" s="68">
        <v>92</v>
      </c>
      <c r="CO103" s="66">
        <v>256</v>
      </c>
      <c r="CP103" s="73">
        <v>0</v>
      </c>
      <c r="CQ103" s="74">
        <v>8.6614173228346455E-2</v>
      </c>
      <c r="CR103" s="75">
        <f>CL103/CM103</f>
        <v>0.16356877323420074</v>
      </c>
      <c r="CS103" s="76">
        <f>CM103/(DE103+DF103)</f>
        <v>13.238188976377971</v>
      </c>
      <c r="CT103" s="74">
        <f>(CW103+CX103)/(CZ103+DA103)</f>
        <v>0.94510203517419245</v>
      </c>
      <c r="CU103" s="77">
        <v>17</v>
      </c>
      <c r="CV103" s="78">
        <v>13.040935672514619</v>
      </c>
      <c r="CW103" s="78">
        <v>155.38299999999998</v>
      </c>
      <c r="CX103" s="78">
        <v>83.914000000000016</v>
      </c>
      <c r="CY103" s="78">
        <v>14.111111111111111</v>
      </c>
      <c r="CZ103" s="78">
        <v>164.7</v>
      </c>
      <c r="DA103" s="78">
        <v>88.497</v>
      </c>
      <c r="DB103" s="79">
        <v>47135.923309788166</v>
      </c>
      <c r="DC103" s="80">
        <v>12.142857142857142</v>
      </c>
      <c r="DD103" s="81">
        <v>0.47619047619047616</v>
      </c>
      <c r="DE103" s="82">
        <v>19.819999999999972</v>
      </c>
      <c r="DF103" s="82">
        <v>0.5</v>
      </c>
      <c r="DG103" s="83">
        <v>21.2</v>
      </c>
      <c r="DH103" s="83">
        <v>23.5</v>
      </c>
      <c r="DI103" s="83">
        <v>22.8</v>
      </c>
      <c r="DJ103" s="83">
        <v>23.1</v>
      </c>
      <c r="DK103" s="83">
        <v>22.8</v>
      </c>
      <c r="DL103" s="84">
        <v>17</v>
      </c>
      <c r="DM103" s="69">
        <v>1212423.01</v>
      </c>
      <c r="DN103" s="69">
        <v>23792.04</v>
      </c>
      <c r="DO103" s="69">
        <v>0</v>
      </c>
      <c r="DP103" s="69">
        <v>88109.56</v>
      </c>
      <c r="DQ103" s="69">
        <v>195407.81</v>
      </c>
      <c r="DR103" s="69">
        <v>86148.45</v>
      </c>
      <c r="DS103" s="69">
        <v>0</v>
      </c>
      <c r="DT103" s="69">
        <v>109095.91</v>
      </c>
      <c r="DU103" s="69">
        <v>58900</v>
      </c>
      <c r="DV103" s="69">
        <v>77771.53</v>
      </c>
      <c r="DW103" s="69">
        <v>4484</v>
      </c>
      <c r="DX103" s="69">
        <v>0</v>
      </c>
      <c r="DY103" s="69">
        <v>0</v>
      </c>
      <c r="DZ103" s="69">
        <v>87165.9</v>
      </c>
      <c r="EA103" s="69">
        <v>293891.75</v>
      </c>
      <c r="EB103" s="69">
        <v>4692.8</v>
      </c>
      <c r="EC103" s="69">
        <v>0</v>
      </c>
      <c r="ED103" s="69">
        <v>20463.72</v>
      </c>
      <c r="EE103" s="69">
        <v>69679.26999999999</v>
      </c>
      <c r="EF103" s="69">
        <v>9077.07</v>
      </c>
      <c r="EG103" s="69">
        <v>0</v>
      </c>
      <c r="EH103" s="69">
        <v>30318.9</v>
      </c>
      <c r="EI103" s="69">
        <v>8992.58</v>
      </c>
      <c r="EJ103" s="69">
        <v>18777.14</v>
      </c>
      <c r="EK103" s="69">
        <v>612</v>
      </c>
      <c r="EL103" s="69">
        <v>0</v>
      </c>
      <c r="EM103" s="69">
        <v>0</v>
      </c>
      <c r="EN103" s="69">
        <v>11949.35</v>
      </c>
      <c r="EO103" s="69">
        <v>180612.72</v>
      </c>
      <c r="EP103" s="69">
        <v>25.28</v>
      </c>
      <c r="EQ103" s="69">
        <v>0</v>
      </c>
      <c r="ER103" s="69">
        <v>167254.13999999998</v>
      </c>
      <c r="ES103" s="69">
        <v>46434.7</v>
      </c>
      <c r="ET103" s="69">
        <v>696</v>
      </c>
      <c r="EU103" s="69">
        <v>27274</v>
      </c>
      <c r="EV103" s="69">
        <v>159808.85</v>
      </c>
      <c r="EW103" s="69">
        <v>22702.05</v>
      </c>
      <c r="EX103" s="69">
        <v>67299.98</v>
      </c>
      <c r="EY103" s="69">
        <v>0</v>
      </c>
      <c r="EZ103" s="69">
        <v>0</v>
      </c>
      <c r="FA103" s="69">
        <v>0</v>
      </c>
      <c r="FB103" s="69">
        <v>2514.5100000000002</v>
      </c>
      <c r="FC103" s="69">
        <v>62467.490000000005</v>
      </c>
      <c r="FD103" s="69">
        <v>0</v>
      </c>
      <c r="FE103" s="69">
        <v>0</v>
      </c>
      <c r="FF103" s="69">
        <v>1475.0400000000002</v>
      </c>
      <c r="FG103" s="69">
        <v>4941.51</v>
      </c>
      <c r="FH103" s="69">
        <v>2347.69</v>
      </c>
      <c r="FI103" s="69">
        <v>30049.27</v>
      </c>
      <c r="FJ103" s="69">
        <v>60710.98</v>
      </c>
      <c r="FK103" s="69">
        <v>41159.25</v>
      </c>
      <c r="FL103" s="69">
        <v>109735.08</v>
      </c>
      <c r="FM103" s="69">
        <v>444</v>
      </c>
      <c r="FN103" s="69">
        <v>0</v>
      </c>
      <c r="FO103" s="69">
        <v>0</v>
      </c>
      <c r="FP103" s="69">
        <v>47451.17</v>
      </c>
      <c r="FQ103" s="69">
        <v>89378.68</v>
      </c>
      <c r="FR103" s="69">
        <v>0</v>
      </c>
      <c r="FS103" s="69">
        <v>0</v>
      </c>
      <c r="FT103" s="69">
        <v>25864.94</v>
      </c>
      <c r="FU103" s="69">
        <v>0</v>
      </c>
      <c r="FV103" s="69">
        <v>0</v>
      </c>
      <c r="FW103" s="69">
        <v>227069.15</v>
      </c>
      <c r="FX103" s="69">
        <v>0</v>
      </c>
      <c r="FY103" s="69">
        <v>19399.5</v>
      </c>
      <c r="FZ103" s="69">
        <v>0</v>
      </c>
      <c r="GA103" s="69">
        <v>0</v>
      </c>
      <c r="GB103" s="69">
        <v>0</v>
      </c>
      <c r="GC103" s="69">
        <v>0</v>
      </c>
      <c r="GD103" s="69">
        <v>1299</v>
      </c>
      <c r="GE103" s="69">
        <v>6144.78</v>
      </c>
      <c r="GF103" s="69">
        <v>0</v>
      </c>
      <c r="GG103" s="69">
        <v>0</v>
      </c>
      <c r="GH103" s="69">
        <v>9976.68</v>
      </c>
      <c r="GI103" s="69">
        <v>15188.28</v>
      </c>
      <c r="GJ103" s="69">
        <v>9644</v>
      </c>
      <c r="GK103" s="69">
        <v>0</v>
      </c>
      <c r="GL103" s="69">
        <v>0</v>
      </c>
      <c r="GM103" s="69">
        <v>0</v>
      </c>
      <c r="GN103" s="69">
        <v>7375.47</v>
      </c>
      <c r="GO103" s="69">
        <v>0</v>
      </c>
      <c r="GP103" s="69">
        <v>0</v>
      </c>
      <c r="GQ103" s="69">
        <v>62559.72</v>
      </c>
      <c r="GR103" s="69">
        <v>21693.940000000002</v>
      </c>
    </row>
    <row r="104" spans="1:200" s="28" customFormat="1" ht="18" customHeight="1" x14ac:dyDescent="0.2">
      <c r="A104" s="64">
        <v>51003</v>
      </c>
      <c r="B104" s="65" t="s">
        <v>162</v>
      </c>
      <c r="C104" s="65" t="s">
        <v>486</v>
      </c>
      <c r="D104" s="66">
        <v>355.79768716093753</v>
      </c>
      <c r="E104" s="67" t="s">
        <v>160</v>
      </c>
      <c r="F104" s="68">
        <v>287</v>
      </c>
      <c r="G104" s="69">
        <v>442157.6</v>
      </c>
      <c r="H104" s="69">
        <v>8103.46</v>
      </c>
      <c r="I104" s="69">
        <v>1728316.66</v>
      </c>
      <c r="J104" s="69">
        <v>101812.75</v>
      </c>
      <c r="K104" s="69">
        <v>440850.54</v>
      </c>
      <c r="L104" s="69">
        <v>428.03</v>
      </c>
      <c r="M104" s="69">
        <v>0</v>
      </c>
      <c r="N104" s="69">
        <v>60332.78</v>
      </c>
      <c r="O104" s="69">
        <v>241143.49</v>
      </c>
      <c r="P104" s="69">
        <v>261.95999999999998</v>
      </c>
      <c r="Q104" s="69">
        <v>0</v>
      </c>
      <c r="R104" s="69">
        <v>58203</v>
      </c>
      <c r="S104" s="70">
        <v>1701963</v>
      </c>
      <c r="T104" s="70">
        <v>0</v>
      </c>
      <c r="U104" s="70">
        <v>0</v>
      </c>
      <c r="V104" s="70">
        <v>0</v>
      </c>
      <c r="W104" s="70">
        <v>57947</v>
      </c>
      <c r="X104" s="69">
        <v>1121551.8800000001</v>
      </c>
      <c r="Y104" s="69">
        <v>0</v>
      </c>
      <c r="Z104" s="69">
        <v>0</v>
      </c>
      <c r="AA104" s="69">
        <v>141926.32</v>
      </c>
      <c r="AB104" s="69">
        <v>0</v>
      </c>
      <c r="AC104" s="69">
        <v>0</v>
      </c>
      <c r="AD104" s="69">
        <v>137042.54</v>
      </c>
      <c r="AE104" s="69">
        <v>3368.25</v>
      </c>
      <c r="AF104" s="69">
        <v>0</v>
      </c>
      <c r="AG104" s="69">
        <v>91843.18</v>
      </c>
      <c r="AH104" s="69">
        <v>374118.19</v>
      </c>
      <c r="AI104" s="69">
        <v>124238.51</v>
      </c>
      <c r="AJ104" s="69">
        <v>0</v>
      </c>
      <c r="AK104" s="69">
        <v>286723.69</v>
      </c>
      <c r="AL104" s="69">
        <v>12541.43</v>
      </c>
      <c r="AM104" s="69">
        <v>0</v>
      </c>
      <c r="AN104" s="69">
        <v>0</v>
      </c>
      <c r="AO104" s="69">
        <v>12919.8</v>
      </c>
      <c r="AP104" s="69">
        <v>0</v>
      </c>
      <c r="AQ104" s="69">
        <v>119144.66</v>
      </c>
      <c r="AR104" s="69">
        <v>44055.65</v>
      </c>
      <c r="AS104" s="69">
        <v>1786.92</v>
      </c>
      <c r="AT104" s="69">
        <v>2258.64</v>
      </c>
      <c r="AU104" s="69">
        <v>0</v>
      </c>
      <c r="AV104" s="69">
        <v>89103.35</v>
      </c>
      <c r="AW104" s="69">
        <v>0</v>
      </c>
      <c r="AX104" s="69">
        <v>11644.3</v>
      </c>
      <c r="AY104" s="69">
        <v>0</v>
      </c>
      <c r="AZ104" s="69">
        <v>0</v>
      </c>
      <c r="BA104" s="69">
        <v>15378.2</v>
      </c>
      <c r="BB104" s="69">
        <v>58223.81</v>
      </c>
      <c r="BC104" s="69">
        <v>87015</v>
      </c>
      <c r="BD104" s="69">
        <v>11302.77</v>
      </c>
      <c r="BE104" s="69">
        <v>0</v>
      </c>
      <c r="BF104" s="69">
        <v>0</v>
      </c>
      <c r="BG104" s="69">
        <v>0</v>
      </c>
      <c r="BH104" s="69">
        <v>0</v>
      </c>
      <c r="BI104" s="69">
        <v>0</v>
      </c>
      <c r="BJ104" s="69">
        <v>0</v>
      </c>
      <c r="BK104" s="69">
        <v>0</v>
      </c>
      <c r="BL104" s="69">
        <v>0</v>
      </c>
      <c r="BM104" s="69">
        <v>0</v>
      </c>
      <c r="BN104" s="69">
        <v>8418.0797258969433</v>
      </c>
      <c r="BO104" s="69">
        <v>974270.41</v>
      </c>
      <c r="BP104" s="69">
        <v>2004186.92</v>
      </c>
      <c r="BQ104" s="69">
        <v>323136.99</v>
      </c>
      <c r="BR104" s="69"/>
      <c r="BS104" s="69">
        <v>0</v>
      </c>
      <c r="BT104" s="69">
        <v>27677.040000000001</v>
      </c>
      <c r="BU104" s="69">
        <v>0</v>
      </c>
      <c r="BV104" s="69">
        <v>157225.10999999999</v>
      </c>
      <c r="BW104" s="69">
        <v>0</v>
      </c>
      <c r="BX104" s="69">
        <v>56466.25</v>
      </c>
      <c r="BY104" s="69">
        <v>0</v>
      </c>
      <c r="BZ104" s="69">
        <v>123455.26</v>
      </c>
      <c r="CA104" s="69">
        <v>0</v>
      </c>
      <c r="CB104" s="71">
        <v>1.409</v>
      </c>
      <c r="CC104" s="71">
        <v>3.153</v>
      </c>
      <c r="CD104" s="71">
        <v>6.5250000000000004</v>
      </c>
      <c r="CE104" s="71">
        <v>1.67</v>
      </c>
      <c r="CF104" s="71">
        <v>2.7789999999999999</v>
      </c>
      <c r="CG104" s="71">
        <v>0</v>
      </c>
      <c r="CH104" s="72"/>
      <c r="CI104" s="70">
        <v>88892693</v>
      </c>
      <c r="CJ104" s="70">
        <v>43059583</v>
      </c>
      <c r="CK104" s="70">
        <v>16698169</v>
      </c>
      <c r="CL104" s="68">
        <v>38</v>
      </c>
      <c r="CM104" s="68">
        <v>287</v>
      </c>
      <c r="CN104" s="68">
        <v>116</v>
      </c>
      <c r="CO104" s="66">
        <v>287</v>
      </c>
      <c r="CP104" s="73">
        <v>7.5187969924812026E-3</v>
      </c>
      <c r="CQ104" s="74">
        <v>0.1951219512195122</v>
      </c>
      <c r="CR104" s="75">
        <f>CL104/CM104</f>
        <v>0.13240418118466898</v>
      </c>
      <c r="CS104" s="76">
        <f>CM104/(DE104+DF104)</f>
        <v>16.456422018348629</v>
      </c>
      <c r="CT104" s="74">
        <f>(CW104+CX104)/(CZ104+DA104)</f>
        <v>0.92967310519015378</v>
      </c>
      <c r="CU104" s="77">
        <v>17</v>
      </c>
      <c r="CV104" s="78">
        <v>0</v>
      </c>
      <c r="CW104" s="78">
        <v>188.70599999999999</v>
      </c>
      <c r="CX104" s="78">
        <v>80.73</v>
      </c>
      <c r="CY104" s="78">
        <v>0</v>
      </c>
      <c r="CZ104" s="78">
        <v>202.01499999999999</v>
      </c>
      <c r="DA104" s="78">
        <v>87.802999999999997</v>
      </c>
      <c r="DB104" s="79">
        <v>44938.646903669731</v>
      </c>
      <c r="DC104" s="80">
        <v>12.333333333333334</v>
      </c>
      <c r="DD104" s="81">
        <v>0.33333333333333331</v>
      </c>
      <c r="DE104" s="82">
        <v>17.439999999999994</v>
      </c>
      <c r="DF104" s="82">
        <v>0</v>
      </c>
      <c r="DG104" s="83">
        <v>17.5</v>
      </c>
      <c r="DH104" s="83">
        <v>17.8</v>
      </c>
      <c r="DI104" s="83">
        <v>20</v>
      </c>
      <c r="DJ104" s="83">
        <v>18.7</v>
      </c>
      <c r="DK104" s="83">
        <v>18.600000000000001</v>
      </c>
      <c r="DL104" s="84">
        <v>10</v>
      </c>
      <c r="DM104" s="69">
        <v>924751.51000000013</v>
      </c>
      <c r="DN104" s="69">
        <v>0</v>
      </c>
      <c r="DO104" s="69">
        <v>0</v>
      </c>
      <c r="DP104" s="69">
        <v>48335.01</v>
      </c>
      <c r="DQ104" s="69">
        <v>198616.72</v>
      </c>
      <c r="DR104" s="69">
        <v>76364.7</v>
      </c>
      <c r="DS104" s="69">
        <v>0</v>
      </c>
      <c r="DT104" s="69">
        <v>104981.34</v>
      </c>
      <c r="DU104" s="69">
        <v>0</v>
      </c>
      <c r="DV104" s="69">
        <v>43667.31</v>
      </c>
      <c r="DW104" s="69">
        <v>0</v>
      </c>
      <c r="DX104" s="69">
        <v>0</v>
      </c>
      <c r="DY104" s="69">
        <v>0</v>
      </c>
      <c r="DZ104" s="69">
        <v>68759.650000000009</v>
      </c>
      <c r="EA104" s="69">
        <v>265042.43999999994</v>
      </c>
      <c r="EB104" s="69">
        <v>0</v>
      </c>
      <c r="EC104" s="69">
        <v>0</v>
      </c>
      <c r="ED104" s="69">
        <v>13528.52</v>
      </c>
      <c r="EE104" s="69">
        <v>77243.590000000011</v>
      </c>
      <c r="EF104" s="69">
        <v>31387.58</v>
      </c>
      <c r="EG104" s="69">
        <v>0</v>
      </c>
      <c r="EH104" s="69">
        <v>38328.54</v>
      </c>
      <c r="EI104" s="69">
        <v>0</v>
      </c>
      <c r="EJ104" s="69">
        <v>14556.44</v>
      </c>
      <c r="EK104" s="69">
        <v>0</v>
      </c>
      <c r="EL104" s="69">
        <v>12844.8</v>
      </c>
      <c r="EM104" s="69">
        <v>0</v>
      </c>
      <c r="EN104" s="69">
        <v>8063.62</v>
      </c>
      <c r="EO104" s="69">
        <v>13608.95</v>
      </c>
      <c r="EP104" s="69">
        <v>0</v>
      </c>
      <c r="EQ104" s="69">
        <v>0</v>
      </c>
      <c r="ER104" s="69">
        <v>106822.92</v>
      </c>
      <c r="ES104" s="69">
        <v>51949.34</v>
      </c>
      <c r="ET104" s="69">
        <v>5539.25</v>
      </c>
      <c r="EU104" s="69">
        <v>0</v>
      </c>
      <c r="EV104" s="69">
        <v>185683.33</v>
      </c>
      <c r="EW104" s="69">
        <v>12541.43</v>
      </c>
      <c r="EX104" s="69">
        <v>2205.0700000000002</v>
      </c>
      <c r="EY104" s="69">
        <v>0</v>
      </c>
      <c r="EZ104" s="69">
        <v>0</v>
      </c>
      <c r="FA104" s="69">
        <v>0</v>
      </c>
      <c r="FB104" s="69">
        <v>17516.2</v>
      </c>
      <c r="FC104" s="69">
        <v>132888.84</v>
      </c>
      <c r="FD104" s="69">
        <v>3368.25</v>
      </c>
      <c r="FE104" s="69">
        <v>0</v>
      </c>
      <c r="FF104" s="69">
        <v>12041.130000000001</v>
      </c>
      <c r="FG104" s="69">
        <v>2392.44</v>
      </c>
      <c r="FH104" s="69">
        <v>5144.0600000000004</v>
      </c>
      <c r="FI104" s="69">
        <v>0</v>
      </c>
      <c r="FJ104" s="69">
        <v>46558.23</v>
      </c>
      <c r="FK104" s="69">
        <v>0</v>
      </c>
      <c r="FL104" s="69">
        <v>65169.94</v>
      </c>
      <c r="FM104" s="69">
        <v>0</v>
      </c>
      <c r="FN104" s="69">
        <v>0</v>
      </c>
      <c r="FO104" s="69">
        <v>0</v>
      </c>
      <c r="FP104" s="69">
        <v>41917.279999999999</v>
      </c>
      <c r="FQ104" s="69">
        <v>59854</v>
      </c>
      <c r="FR104" s="69">
        <v>0</v>
      </c>
      <c r="FS104" s="69">
        <v>0</v>
      </c>
      <c r="FT104" s="69">
        <v>40224.25</v>
      </c>
      <c r="FU104" s="69">
        <v>0</v>
      </c>
      <c r="FV104" s="69">
        <v>0</v>
      </c>
      <c r="FW104" s="69">
        <v>0</v>
      </c>
      <c r="FX104" s="69">
        <v>0</v>
      </c>
      <c r="FY104" s="69">
        <v>0</v>
      </c>
      <c r="FZ104" s="69">
        <v>7643</v>
      </c>
      <c r="GA104" s="69">
        <v>0</v>
      </c>
      <c r="GB104" s="69">
        <v>0</v>
      </c>
      <c r="GC104" s="69">
        <v>0</v>
      </c>
      <c r="GD104" s="69">
        <v>39306</v>
      </c>
      <c r="GE104" s="69">
        <v>4375</v>
      </c>
      <c r="GF104" s="69">
        <v>0</v>
      </c>
      <c r="GG104" s="69">
        <v>0</v>
      </c>
      <c r="GH104" s="69">
        <v>1962</v>
      </c>
      <c r="GI104" s="69">
        <v>57005.79</v>
      </c>
      <c r="GJ104" s="69">
        <v>8061.56</v>
      </c>
      <c r="GK104" s="69">
        <v>0</v>
      </c>
      <c r="GL104" s="69">
        <v>275.60000000000002</v>
      </c>
      <c r="GM104" s="69">
        <v>0</v>
      </c>
      <c r="GN104" s="69">
        <v>1857.8</v>
      </c>
      <c r="GO104" s="69">
        <v>0</v>
      </c>
      <c r="GP104" s="69">
        <v>75</v>
      </c>
      <c r="GQ104" s="69">
        <v>71844.45</v>
      </c>
      <c r="GR104" s="69">
        <v>1805.72</v>
      </c>
    </row>
    <row r="105" spans="1:200" s="28" customFormat="1" ht="18" customHeight="1" x14ac:dyDescent="0.2">
      <c r="A105" s="64">
        <v>9002</v>
      </c>
      <c r="B105" s="65" t="s">
        <v>28</v>
      </c>
      <c r="C105" s="65" t="s">
        <v>408</v>
      </c>
      <c r="D105" s="66">
        <v>1323.2169784156249</v>
      </c>
      <c r="E105" s="67" t="s">
        <v>27</v>
      </c>
      <c r="F105" s="68">
        <v>244</v>
      </c>
      <c r="G105" s="69">
        <v>1002326.21</v>
      </c>
      <c r="H105" s="69">
        <v>31036.21</v>
      </c>
      <c r="I105" s="69">
        <v>1271394.26</v>
      </c>
      <c r="J105" s="69">
        <v>355295.88</v>
      </c>
      <c r="K105" s="69">
        <v>840558.98</v>
      </c>
      <c r="L105" s="69">
        <v>0</v>
      </c>
      <c r="M105" s="69">
        <v>0</v>
      </c>
      <c r="N105" s="69">
        <v>592574.5</v>
      </c>
      <c r="O105" s="69">
        <v>584398.98</v>
      </c>
      <c r="P105" s="69">
        <v>0</v>
      </c>
      <c r="Q105" s="69">
        <v>0</v>
      </c>
      <c r="R105" s="69">
        <v>85685</v>
      </c>
      <c r="S105" s="70">
        <v>994329</v>
      </c>
      <c r="T105" s="70">
        <v>45099</v>
      </c>
      <c r="U105" s="70">
        <v>0</v>
      </c>
      <c r="V105" s="70">
        <v>0</v>
      </c>
      <c r="W105" s="70">
        <v>53134</v>
      </c>
      <c r="X105" s="69">
        <v>1174247.31</v>
      </c>
      <c r="Y105" s="69">
        <v>44167.44</v>
      </c>
      <c r="Z105" s="69">
        <v>0</v>
      </c>
      <c r="AA105" s="69">
        <v>189885.72</v>
      </c>
      <c r="AB105" s="69">
        <v>0</v>
      </c>
      <c r="AC105" s="69">
        <v>0</v>
      </c>
      <c r="AD105" s="69">
        <v>573098.54</v>
      </c>
      <c r="AE105" s="69">
        <v>0</v>
      </c>
      <c r="AF105" s="69">
        <v>0</v>
      </c>
      <c r="AG105" s="69">
        <v>148993.5</v>
      </c>
      <c r="AH105" s="69">
        <v>402367.1</v>
      </c>
      <c r="AI105" s="69">
        <v>105345.11</v>
      </c>
      <c r="AJ105" s="69">
        <v>0</v>
      </c>
      <c r="AK105" s="69">
        <v>355757.76</v>
      </c>
      <c r="AL105" s="69">
        <v>152643.51999999999</v>
      </c>
      <c r="AM105" s="69">
        <v>7685.74</v>
      </c>
      <c r="AN105" s="69">
        <v>18006.2</v>
      </c>
      <c r="AO105" s="69">
        <v>0</v>
      </c>
      <c r="AP105" s="69">
        <v>0</v>
      </c>
      <c r="AQ105" s="69">
        <v>161962.79</v>
      </c>
      <c r="AR105" s="69">
        <v>231546.71</v>
      </c>
      <c r="AS105" s="69">
        <v>0</v>
      </c>
      <c r="AT105" s="69">
        <v>0</v>
      </c>
      <c r="AU105" s="69">
        <v>115705.29</v>
      </c>
      <c r="AV105" s="69">
        <v>85356.3</v>
      </c>
      <c r="AW105" s="69">
        <v>94200</v>
      </c>
      <c r="AX105" s="69">
        <v>15860.39</v>
      </c>
      <c r="AY105" s="69">
        <v>0</v>
      </c>
      <c r="AZ105" s="69">
        <v>0</v>
      </c>
      <c r="BA105" s="69">
        <v>390325</v>
      </c>
      <c r="BB105" s="69">
        <v>12006.58</v>
      </c>
      <c r="BC105" s="69">
        <v>87558.09</v>
      </c>
      <c r="BD105" s="69">
        <v>74712.210000000006</v>
      </c>
      <c r="BE105" s="69">
        <v>0</v>
      </c>
      <c r="BF105" s="69">
        <v>0</v>
      </c>
      <c r="BG105" s="69">
        <v>0</v>
      </c>
      <c r="BH105" s="69">
        <v>14013.74</v>
      </c>
      <c r="BI105" s="69">
        <v>0</v>
      </c>
      <c r="BJ105" s="69">
        <v>0</v>
      </c>
      <c r="BK105" s="69">
        <v>0</v>
      </c>
      <c r="BL105" s="69">
        <v>0</v>
      </c>
      <c r="BM105" s="69">
        <v>0</v>
      </c>
      <c r="BN105" s="69">
        <v>13223.374700896296</v>
      </c>
      <c r="BO105" s="69">
        <v>960688.41999999993</v>
      </c>
      <c r="BP105" s="69">
        <v>1094532.6299999999</v>
      </c>
      <c r="BQ105" s="69">
        <v>167585.48000000001</v>
      </c>
      <c r="BR105" s="69"/>
      <c r="BS105" s="69">
        <v>0</v>
      </c>
      <c r="BT105" s="69">
        <v>0</v>
      </c>
      <c r="BU105" s="69">
        <v>0</v>
      </c>
      <c r="BV105" s="69">
        <v>167982.35</v>
      </c>
      <c r="BW105" s="69">
        <v>0</v>
      </c>
      <c r="BX105" s="69">
        <v>0</v>
      </c>
      <c r="BY105" s="69">
        <v>0</v>
      </c>
      <c r="BZ105" s="69">
        <v>138916.73000000001</v>
      </c>
      <c r="CA105" s="69">
        <v>0</v>
      </c>
      <c r="CB105" s="71">
        <v>1.409</v>
      </c>
      <c r="CC105" s="71">
        <v>3.153</v>
      </c>
      <c r="CD105" s="71">
        <v>6.5250000000000004</v>
      </c>
      <c r="CE105" s="71">
        <v>1.67</v>
      </c>
      <c r="CF105" s="71">
        <v>2.4809999999999999</v>
      </c>
      <c r="CG105" s="71">
        <v>0</v>
      </c>
      <c r="CH105" s="72"/>
      <c r="CI105" s="70">
        <v>219630274</v>
      </c>
      <c r="CJ105" s="70">
        <v>70504644</v>
      </c>
      <c r="CK105" s="70">
        <v>40798184</v>
      </c>
      <c r="CL105" s="68">
        <v>72</v>
      </c>
      <c r="CM105" s="68">
        <v>267</v>
      </c>
      <c r="CN105" s="68">
        <v>1</v>
      </c>
      <c r="CO105" s="66">
        <v>247.47</v>
      </c>
      <c r="CP105" s="73">
        <v>8.5470085470085479E-3</v>
      </c>
      <c r="CQ105" s="74">
        <v>0.35245901639344263</v>
      </c>
      <c r="CR105" s="75">
        <f>CL105/CM105</f>
        <v>0.2696629213483146</v>
      </c>
      <c r="CS105" s="76">
        <f>CM105/(DE105+DF105)</f>
        <v>11.608695652173914</v>
      </c>
      <c r="CT105" s="74">
        <f>(CW105+CX105)/(CZ105+DA105)</f>
        <v>0.93740114369144645</v>
      </c>
      <c r="CU105" s="77">
        <v>12</v>
      </c>
      <c r="CV105" s="78">
        <v>25.5256875</v>
      </c>
      <c r="CW105" s="78">
        <v>160.364</v>
      </c>
      <c r="CX105" s="78">
        <v>70.771000000000001</v>
      </c>
      <c r="CY105" s="78">
        <v>27.074999999999996</v>
      </c>
      <c r="CZ105" s="78">
        <v>170.66300000000004</v>
      </c>
      <c r="DA105" s="78">
        <v>75.906999999999996</v>
      </c>
      <c r="DB105" s="79">
        <v>40734.782608695656</v>
      </c>
      <c r="DC105" s="80">
        <v>11</v>
      </c>
      <c r="DD105" s="81">
        <v>0.13043478260869565</v>
      </c>
      <c r="DE105" s="82">
        <v>22.999999999999996</v>
      </c>
      <c r="DF105" s="82">
        <v>0</v>
      </c>
      <c r="DG105" s="83">
        <v>15.6</v>
      </c>
      <c r="DH105" s="83">
        <v>18.399999999999999</v>
      </c>
      <c r="DI105" s="83">
        <v>19.3</v>
      </c>
      <c r="DJ105" s="83">
        <v>18.899999999999999</v>
      </c>
      <c r="DK105" s="83">
        <v>18.3</v>
      </c>
      <c r="DL105" s="84">
        <v>10</v>
      </c>
      <c r="DM105" s="69">
        <v>1194492.6499999999</v>
      </c>
      <c r="DN105" s="69">
        <v>32587.759999999998</v>
      </c>
      <c r="DO105" s="69">
        <v>0</v>
      </c>
      <c r="DP105" s="69">
        <v>85235.420000000013</v>
      </c>
      <c r="DQ105" s="69">
        <v>259418.52000000002</v>
      </c>
      <c r="DR105" s="69">
        <v>72633.39</v>
      </c>
      <c r="DS105" s="69">
        <v>0</v>
      </c>
      <c r="DT105" s="69">
        <v>124899.17</v>
      </c>
      <c r="DU105" s="69">
        <v>74870.89</v>
      </c>
      <c r="DV105" s="69">
        <v>38606.449999999997</v>
      </c>
      <c r="DW105" s="69">
        <v>15276.52</v>
      </c>
      <c r="DX105" s="69">
        <v>0</v>
      </c>
      <c r="DY105" s="69">
        <v>0</v>
      </c>
      <c r="DZ105" s="69">
        <v>87608.65</v>
      </c>
      <c r="EA105" s="69">
        <v>417974.01999999996</v>
      </c>
      <c r="EB105" s="69">
        <v>11579.68</v>
      </c>
      <c r="EC105" s="69">
        <v>0</v>
      </c>
      <c r="ED105" s="69">
        <v>28401.219999999998</v>
      </c>
      <c r="EE105" s="69">
        <v>85928.89</v>
      </c>
      <c r="EF105" s="69">
        <v>21604.6</v>
      </c>
      <c r="EG105" s="69">
        <v>0</v>
      </c>
      <c r="EH105" s="69">
        <v>42517.66</v>
      </c>
      <c r="EI105" s="69">
        <v>11755.66</v>
      </c>
      <c r="EJ105" s="69">
        <v>23779.48</v>
      </c>
      <c r="EK105" s="69">
        <v>2085.17</v>
      </c>
      <c r="EL105" s="69">
        <v>0</v>
      </c>
      <c r="EM105" s="69">
        <v>0</v>
      </c>
      <c r="EN105" s="69">
        <v>10700.64</v>
      </c>
      <c r="EO105" s="69">
        <v>76698.460000000006</v>
      </c>
      <c r="EP105" s="69">
        <v>0</v>
      </c>
      <c r="EQ105" s="69">
        <v>0</v>
      </c>
      <c r="ER105" s="69">
        <v>112892.79999999999</v>
      </c>
      <c r="ES105" s="69">
        <v>30323.600000000002</v>
      </c>
      <c r="ET105" s="69">
        <v>7980.24</v>
      </c>
      <c r="EU105" s="69">
        <v>3400</v>
      </c>
      <c r="EV105" s="69">
        <v>199117.33</v>
      </c>
      <c r="EW105" s="69">
        <v>46640.52</v>
      </c>
      <c r="EX105" s="69">
        <v>14907.4</v>
      </c>
      <c r="EY105" s="69">
        <v>0</v>
      </c>
      <c r="EZ105" s="69">
        <v>0</v>
      </c>
      <c r="FA105" s="69">
        <v>0</v>
      </c>
      <c r="FB105" s="69">
        <v>30596.83</v>
      </c>
      <c r="FC105" s="69">
        <v>135911.4</v>
      </c>
      <c r="FD105" s="69">
        <v>0</v>
      </c>
      <c r="FE105" s="69">
        <v>0</v>
      </c>
      <c r="FF105" s="69">
        <v>6844.64</v>
      </c>
      <c r="FG105" s="69">
        <v>2334.3199999999997</v>
      </c>
      <c r="FH105" s="69">
        <v>1912.88</v>
      </c>
      <c r="FI105" s="69">
        <v>0</v>
      </c>
      <c r="FJ105" s="69">
        <v>65934.66</v>
      </c>
      <c r="FK105" s="69">
        <v>33390.19</v>
      </c>
      <c r="FL105" s="69">
        <v>84682.07</v>
      </c>
      <c r="FM105" s="69">
        <v>644.51</v>
      </c>
      <c r="FN105" s="69">
        <v>0</v>
      </c>
      <c r="FO105" s="69">
        <v>0</v>
      </c>
      <c r="FP105" s="69">
        <v>42140.2</v>
      </c>
      <c r="FQ105" s="69">
        <v>112155.04000000001</v>
      </c>
      <c r="FR105" s="69">
        <v>0</v>
      </c>
      <c r="FS105" s="69">
        <v>0</v>
      </c>
      <c r="FT105" s="69">
        <v>234250.22</v>
      </c>
      <c r="FU105" s="69">
        <v>0</v>
      </c>
      <c r="FV105" s="69">
        <v>0</v>
      </c>
      <c r="FW105" s="69">
        <v>112305.29</v>
      </c>
      <c r="FX105" s="69">
        <v>8645.24</v>
      </c>
      <c r="FY105" s="69">
        <v>94200</v>
      </c>
      <c r="FZ105" s="69">
        <v>0</v>
      </c>
      <c r="GA105" s="69">
        <v>0</v>
      </c>
      <c r="GB105" s="69">
        <v>0</v>
      </c>
      <c r="GC105" s="69">
        <v>0</v>
      </c>
      <c r="GD105" s="69">
        <v>0</v>
      </c>
      <c r="GE105" s="69">
        <v>0</v>
      </c>
      <c r="GF105" s="69">
        <v>0</v>
      </c>
      <c r="GG105" s="69">
        <v>0</v>
      </c>
      <c r="GH105" s="69">
        <v>474</v>
      </c>
      <c r="GI105" s="69">
        <v>99073.98000000001</v>
      </c>
      <c r="GJ105" s="69">
        <v>1214</v>
      </c>
      <c r="GK105" s="69">
        <v>0</v>
      </c>
      <c r="GL105" s="69">
        <v>0</v>
      </c>
      <c r="GM105" s="69">
        <v>0</v>
      </c>
      <c r="GN105" s="69">
        <v>487.46000000000004</v>
      </c>
      <c r="GO105" s="69">
        <v>0</v>
      </c>
      <c r="GP105" s="69">
        <v>0</v>
      </c>
      <c r="GQ105" s="69">
        <v>390325</v>
      </c>
      <c r="GR105" s="69">
        <v>2923.05</v>
      </c>
    </row>
    <row r="106" spans="1:200" s="28" customFormat="1" ht="18" customHeight="1" x14ac:dyDescent="0.2">
      <c r="A106" s="64">
        <v>56007</v>
      </c>
      <c r="B106" s="65" t="s">
        <v>183</v>
      </c>
      <c r="C106" s="65" t="s">
        <v>500</v>
      </c>
      <c r="D106" s="66">
        <v>668.42926283893757</v>
      </c>
      <c r="E106" s="67" t="s">
        <v>180</v>
      </c>
      <c r="F106" s="68">
        <v>303</v>
      </c>
      <c r="G106" s="69">
        <v>1707466.39</v>
      </c>
      <c r="H106" s="69">
        <v>18229.650000000001</v>
      </c>
      <c r="I106" s="69">
        <v>652780.74</v>
      </c>
      <c r="J106" s="69">
        <v>144372.12</v>
      </c>
      <c r="K106" s="69">
        <v>763551.83</v>
      </c>
      <c r="L106" s="69">
        <v>41.27</v>
      </c>
      <c r="M106" s="69">
        <v>0</v>
      </c>
      <c r="N106" s="69">
        <v>147199</v>
      </c>
      <c r="O106" s="69">
        <v>319912.56</v>
      </c>
      <c r="P106" s="69">
        <v>17.75</v>
      </c>
      <c r="Q106" s="69">
        <v>0</v>
      </c>
      <c r="R106" s="69">
        <v>0</v>
      </c>
      <c r="S106" s="70">
        <v>611248</v>
      </c>
      <c r="T106" s="70">
        <v>0</v>
      </c>
      <c r="U106" s="70">
        <v>0</v>
      </c>
      <c r="V106" s="70">
        <v>0</v>
      </c>
      <c r="W106" s="70">
        <v>65787</v>
      </c>
      <c r="X106" s="69">
        <v>1458430.88</v>
      </c>
      <c r="Y106" s="69">
        <v>0</v>
      </c>
      <c r="Z106" s="69">
        <v>0</v>
      </c>
      <c r="AA106" s="69">
        <v>167339.58000000002</v>
      </c>
      <c r="AB106" s="69">
        <v>0</v>
      </c>
      <c r="AC106" s="69">
        <v>0</v>
      </c>
      <c r="AD106" s="69">
        <v>253848.35</v>
      </c>
      <c r="AE106" s="69">
        <v>18549.84</v>
      </c>
      <c r="AF106" s="69">
        <v>0</v>
      </c>
      <c r="AG106" s="69">
        <v>146375.63</v>
      </c>
      <c r="AH106" s="69">
        <v>331224.65000000002</v>
      </c>
      <c r="AI106" s="69">
        <v>107538.88</v>
      </c>
      <c r="AJ106" s="69">
        <v>0</v>
      </c>
      <c r="AK106" s="69">
        <v>292505.14</v>
      </c>
      <c r="AL106" s="69">
        <v>229844.4</v>
      </c>
      <c r="AM106" s="69">
        <v>865</v>
      </c>
      <c r="AN106" s="69">
        <v>20918</v>
      </c>
      <c r="AO106" s="69">
        <v>0</v>
      </c>
      <c r="AP106" s="69">
        <v>0</v>
      </c>
      <c r="AQ106" s="69">
        <v>127894.34999999999</v>
      </c>
      <c r="AR106" s="69">
        <v>3452.7</v>
      </c>
      <c r="AS106" s="69">
        <v>1000</v>
      </c>
      <c r="AT106" s="69">
        <v>5393</v>
      </c>
      <c r="AU106" s="69">
        <v>33467.199999999997</v>
      </c>
      <c r="AV106" s="69">
        <v>506818.15</v>
      </c>
      <c r="AW106" s="69">
        <v>22299</v>
      </c>
      <c r="AX106" s="69">
        <v>0</v>
      </c>
      <c r="AY106" s="69">
        <v>0</v>
      </c>
      <c r="AZ106" s="69">
        <v>0</v>
      </c>
      <c r="BA106" s="69">
        <v>131980.07</v>
      </c>
      <c r="BB106" s="69">
        <v>20917.3</v>
      </c>
      <c r="BC106" s="69">
        <v>25774.9</v>
      </c>
      <c r="BD106" s="69">
        <v>11918.15</v>
      </c>
      <c r="BE106" s="69">
        <v>0</v>
      </c>
      <c r="BF106" s="69">
        <v>0</v>
      </c>
      <c r="BG106" s="69">
        <v>0</v>
      </c>
      <c r="BH106" s="69">
        <v>0</v>
      </c>
      <c r="BI106" s="69">
        <v>0</v>
      </c>
      <c r="BJ106" s="69">
        <v>0</v>
      </c>
      <c r="BK106" s="69">
        <v>0</v>
      </c>
      <c r="BL106" s="69">
        <v>0</v>
      </c>
      <c r="BM106" s="69">
        <v>0</v>
      </c>
      <c r="BN106" s="69">
        <v>10007.61750869571</v>
      </c>
      <c r="BO106" s="69">
        <v>770443.77</v>
      </c>
      <c r="BP106" s="69">
        <v>10327402.789999999</v>
      </c>
      <c r="BQ106" s="69">
        <v>497549.73</v>
      </c>
      <c r="BR106" s="69"/>
      <c r="BS106" s="69">
        <v>0</v>
      </c>
      <c r="BT106" s="69">
        <v>0</v>
      </c>
      <c r="BU106" s="69">
        <v>0</v>
      </c>
      <c r="BV106" s="69">
        <v>204299.63</v>
      </c>
      <c r="BW106" s="69">
        <v>58588.959999999999</v>
      </c>
      <c r="BX106" s="69">
        <v>0</v>
      </c>
      <c r="BY106" s="69">
        <v>0</v>
      </c>
      <c r="BZ106" s="69">
        <v>182761.13</v>
      </c>
      <c r="CA106" s="69">
        <v>62955.39</v>
      </c>
      <c r="CB106" s="71">
        <v>1.409</v>
      </c>
      <c r="CC106" s="71">
        <v>3.153</v>
      </c>
      <c r="CD106" s="71">
        <v>6.5250000000000004</v>
      </c>
      <c r="CE106" s="71">
        <v>0.38100000000000001</v>
      </c>
      <c r="CF106" s="71">
        <v>0.88600000000000001</v>
      </c>
      <c r="CG106" s="71">
        <v>0</v>
      </c>
      <c r="CH106" s="72"/>
      <c r="CI106" s="70">
        <v>709111602</v>
      </c>
      <c r="CJ106" s="70">
        <v>45408503</v>
      </c>
      <c r="CK106" s="70">
        <v>46633126</v>
      </c>
      <c r="CL106" s="68">
        <v>33</v>
      </c>
      <c r="CM106" s="68">
        <v>320</v>
      </c>
      <c r="CN106" s="68">
        <v>87</v>
      </c>
      <c r="CO106" s="66">
        <v>303</v>
      </c>
      <c r="CP106" s="73">
        <v>8.2417582417582416E-2</v>
      </c>
      <c r="CQ106" s="74">
        <v>7.2607260726072612E-2</v>
      </c>
      <c r="CR106" s="75">
        <f>CL106/CM106</f>
        <v>0.10312499999999999</v>
      </c>
      <c r="CS106" s="76">
        <f>CM106/(DE106+DF106)</f>
        <v>16.284987277353693</v>
      </c>
      <c r="CT106" s="74">
        <f>(CW106+CX106)/(CZ106+DA106)</f>
        <v>0.94240508016045421</v>
      </c>
      <c r="CU106" s="77">
        <v>30</v>
      </c>
      <c r="CV106" s="78">
        <v>15.365671641791042</v>
      </c>
      <c r="CW106" s="78">
        <v>160.952</v>
      </c>
      <c r="CX106" s="78">
        <v>121.90899999999999</v>
      </c>
      <c r="CY106" s="78">
        <v>16</v>
      </c>
      <c r="CZ106" s="78">
        <v>169.85899999999998</v>
      </c>
      <c r="DA106" s="78">
        <v>130.28899999999999</v>
      </c>
      <c r="DB106" s="79">
        <v>51383.385241730291</v>
      </c>
      <c r="DC106" s="80">
        <v>17.636363636363637</v>
      </c>
      <c r="DD106" s="81">
        <v>0.13636363636363635</v>
      </c>
      <c r="DE106" s="82">
        <v>19.649999999999995</v>
      </c>
      <c r="DF106" s="82">
        <v>0</v>
      </c>
      <c r="DG106" s="83">
        <v>19.399999999999999</v>
      </c>
      <c r="DH106" s="83">
        <v>19.7</v>
      </c>
      <c r="DI106" s="83">
        <v>21.9</v>
      </c>
      <c r="DJ106" s="83">
        <v>21.7</v>
      </c>
      <c r="DK106" s="83">
        <v>20.9</v>
      </c>
      <c r="DL106" s="84">
        <v>23</v>
      </c>
      <c r="DM106" s="69">
        <v>1159088.27</v>
      </c>
      <c r="DN106" s="69">
        <v>21837.85</v>
      </c>
      <c r="DO106" s="69">
        <v>0</v>
      </c>
      <c r="DP106" s="69">
        <v>104129.89</v>
      </c>
      <c r="DQ106" s="69">
        <v>221892.39</v>
      </c>
      <c r="DR106" s="69">
        <v>60569</v>
      </c>
      <c r="DS106" s="69">
        <v>0</v>
      </c>
      <c r="DT106" s="69">
        <v>79636.92</v>
      </c>
      <c r="DU106" s="69">
        <v>105454.76</v>
      </c>
      <c r="DV106" s="69">
        <v>61473.95</v>
      </c>
      <c r="DW106" s="69">
        <v>24769</v>
      </c>
      <c r="DX106" s="69">
        <v>0</v>
      </c>
      <c r="DY106" s="69">
        <v>0</v>
      </c>
      <c r="DZ106" s="69">
        <v>73153</v>
      </c>
      <c r="EA106" s="69">
        <v>350889.51999999996</v>
      </c>
      <c r="EB106" s="69">
        <v>3335.58</v>
      </c>
      <c r="EC106" s="69">
        <v>0</v>
      </c>
      <c r="ED106" s="69">
        <v>23500.78</v>
      </c>
      <c r="EE106" s="69">
        <v>59916.619999999995</v>
      </c>
      <c r="EF106" s="69">
        <v>32832.18</v>
      </c>
      <c r="EG106" s="69">
        <v>0</v>
      </c>
      <c r="EH106" s="69">
        <v>20733.23</v>
      </c>
      <c r="EI106" s="69">
        <v>15107.91</v>
      </c>
      <c r="EJ106" s="69">
        <v>9796.17</v>
      </c>
      <c r="EK106" s="69">
        <v>321.3</v>
      </c>
      <c r="EL106" s="69">
        <v>0</v>
      </c>
      <c r="EM106" s="69">
        <v>0</v>
      </c>
      <c r="EN106" s="69">
        <v>8634.0300000000007</v>
      </c>
      <c r="EO106" s="69">
        <v>143794.96</v>
      </c>
      <c r="EP106" s="69">
        <v>18549.84</v>
      </c>
      <c r="EQ106" s="69">
        <v>0</v>
      </c>
      <c r="ER106" s="69">
        <v>31884.400000000001</v>
      </c>
      <c r="ES106" s="69">
        <v>41328.279999999992</v>
      </c>
      <c r="ET106" s="69">
        <v>12802.15</v>
      </c>
      <c r="EU106" s="69">
        <v>0</v>
      </c>
      <c r="EV106" s="69">
        <v>188223.31</v>
      </c>
      <c r="EW106" s="69">
        <v>32305.200000000001</v>
      </c>
      <c r="EX106" s="69">
        <v>6754.69</v>
      </c>
      <c r="EY106" s="69">
        <v>0</v>
      </c>
      <c r="EZ106" s="69">
        <v>0</v>
      </c>
      <c r="FA106" s="69">
        <v>0</v>
      </c>
      <c r="FB106" s="69">
        <v>26576.25</v>
      </c>
      <c r="FC106" s="69">
        <v>198544.77</v>
      </c>
      <c r="FD106" s="69">
        <v>249.54</v>
      </c>
      <c r="FE106" s="69">
        <v>0</v>
      </c>
      <c r="FF106" s="69">
        <v>2423.52</v>
      </c>
      <c r="FG106" s="69">
        <v>3913.9799999999996</v>
      </c>
      <c r="FH106" s="69">
        <v>6716.55</v>
      </c>
      <c r="FI106" s="69">
        <v>0</v>
      </c>
      <c r="FJ106" s="69">
        <v>37618.699999999997</v>
      </c>
      <c r="FK106" s="69">
        <v>86526.07</v>
      </c>
      <c r="FL106" s="69">
        <v>120240.99</v>
      </c>
      <c r="FM106" s="69">
        <v>722.51</v>
      </c>
      <c r="FN106" s="69">
        <v>0</v>
      </c>
      <c r="FO106" s="69">
        <v>0</v>
      </c>
      <c r="FP106" s="69">
        <v>38614.19</v>
      </c>
      <c r="FQ106" s="69">
        <v>26489.739999999998</v>
      </c>
      <c r="FR106" s="69">
        <v>0</v>
      </c>
      <c r="FS106" s="69">
        <v>0</v>
      </c>
      <c r="FT106" s="69">
        <v>0</v>
      </c>
      <c r="FU106" s="69">
        <v>0</v>
      </c>
      <c r="FV106" s="69">
        <v>0</v>
      </c>
      <c r="FW106" s="69">
        <v>33467.199999999997</v>
      </c>
      <c r="FX106" s="69">
        <v>438349.13</v>
      </c>
      <c r="FY106" s="69">
        <v>0</v>
      </c>
      <c r="FZ106" s="69">
        <v>0</v>
      </c>
      <c r="GA106" s="69">
        <v>0</v>
      </c>
      <c r="GB106" s="69">
        <v>0</v>
      </c>
      <c r="GC106" s="69">
        <v>0</v>
      </c>
      <c r="GD106" s="69">
        <v>0</v>
      </c>
      <c r="GE106" s="69">
        <v>811.55</v>
      </c>
      <c r="GF106" s="69">
        <v>0</v>
      </c>
      <c r="GG106" s="69">
        <v>0</v>
      </c>
      <c r="GH106" s="69">
        <v>13664.64</v>
      </c>
      <c r="GI106" s="69">
        <v>17091.530000000002</v>
      </c>
      <c r="GJ106" s="69">
        <v>12</v>
      </c>
      <c r="GK106" s="69">
        <v>0</v>
      </c>
      <c r="GL106" s="69">
        <v>34762</v>
      </c>
      <c r="GM106" s="69">
        <v>12749.46</v>
      </c>
      <c r="GN106" s="69">
        <v>17997.940000000002</v>
      </c>
      <c r="GO106" s="69">
        <v>0</v>
      </c>
      <c r="GP106" s="69">
        <v>0</v>
      </c>
      <c r="GQ106" s="69">
        <v>131980.07</v>
      </c>
      <c r="GR106" s="69">
        <v>1834.18</v>
      </c>
    </row>
    <row r="107" spans="1:200" s="28" customFormat="1" ht="18" customHeight="1" x14ac:dyDescent="0.2">
      <c r="A107" s="64">
        <v>23003</v>
      </c>
      <c r="B107" s="65" t="s">
        <v>74</v>
      </c>
      <c r="C107" s="65" t="s">
        <v>538</v>
      </c>
      <c r="D107" s="66">
        <v>562.71255233906254</v>
      </c>
      <c r="E107" s="67" t="s">
        <v>72</v>
      </c>
      <c r="F107" s="68">
        <v>138</v>
      </c>
      <c r="G107" s="69">
        <v>198599.31</v>
      </c>
      <c r="H107" s="69">
        <v>3686.05</v>
      </c>
      <c r="I107" s="69">
        <v>1013833.75</v>
      </c>
      <c r="J107" s="69">
        <v>371966.94</v>
      </c>
      <c r="K107" s="69">
        <v>189486.43</v>
      </c>
      <c r="L107" s="69">
        <v>0</v>
      </c>
      <c r="M107" s="69">
        <v>0</v>
      </c>
      <c r="N107" s="69">
        <v>297900</v>
      </c>
      <c r="O107" s="69">
        <v>128346.31</v>
      </c>
      <c r="P107" s="69">
        <v>0</v>
      </c>
      <c r="Q107" s="69">
        <v>28707</v>
      </c>
      <c r="R107" s="69">
        <v>11953</v>
      </c>
      <c r="S107" s="70">
        <v>896708</v>
      </c>
      <c r="T107" s="70">
        <v>110000</v>
      </c>
      <c r="U107" s="70">
        <v>28707</v>
      </c>
      <c r="V107" s="70">
        <v>0</v>
      </c>
      <c r="W107" s="70">
        <v>55145</v>
      </c>
      <c r="X107" s="69">
        <v>1133879.8500000001</v>
      </c>
      <c r="Y107" s="69">
        <v>0</v>
      </c>
      <c r="Z107" s="69">
        <v>0</v>
      </c>
      <c r="AA107" s="69">
        <v>191618.75</v>
      </c>
      <c r="AB107" s="69">
        <v>0</v>
      </c>
      <c r="AC107" s="69">
        <v>0</v>
      </c>
      <c r="AD107" s="69">
        <v>114378.24000000001</v>
      </c>
      <c r="AE107" s="69">
        <v>0</v>
      </c>
      <c r="AF107" s="69">
        <v>0</v>
      </c>
      <c r="AG107" s="69">
        <v>184601.13999999998</v>
      </c>
      <c r="AH107" s="69">
        <v>300309.23</v>
      </c>
      <c r="AI107" s="69">
        <v>112647.09</v>
      </c>
      <c r="AJ107" s="69">
        <v>0</v>
      </c>
      <c r="AK107" s="69">
        <v>309924.99</v>
      </c>
      <c r="AL107" s="69">
        <v>113123.86</v>
      </c>
      <c r="AM107" s="69">
        <v>12612.1</v>
      </c>
      <c r="AN107" s="69">
        <v>0</v>
      </c>
      <c r="AO107" s="69">
        <v>0</v>
      </c>
      <c r="AP107" s="69">
        <v>0</v>
      </c>
      <c r="AQ107" s="69">
        <v>68778.490000000005</v>
      </c>
      <c r="AR107" s="69">
        <v>1169.0899999999999</v>
      </c>
      <c r="AS107" s="69">
        <v>6162.3</v>
      </c>
      <c r="AT107" s="69">
        <v>0</v>
      </c>
      <c r="AU107" s="69">
        <v>1974800.85</v>
      </c>
      <c r="AV107" s="69">
        <v>145621.03</v>
      </c>
      <c r="AW107" s="69">
        <v>0</v>
      </c>
      <c r="AX107" s="69">
        <v>6824.12</v>
      </c>
      <c r="AY107" s="69">
        <v>0</v>
      </c>
      <c r="AZ107" s="69">
        <v>0</v>
      </c>
      <c r="BA107" s="69">
        <v>0</v>
      </c>
      <c r="BB107" s="69">
        <v>0</v>
      </c>
      <c r="BC107" s="69">
        <v>49485.75</v>
      </c>
      <c r="BD107" s="69">
        <v>0</v>
      </c>
      <c r="BE107" s="69">
        <v>0</v>
      </c>
      <c r="BF107" s="69">
        <v>0</v>
      </c>
      <c r="BG107" s="69">
        <v>0</v>
      </c>
      <c r="BH107" s="69">
        <v>0</v>
      </c>
      <c r="BI107" s="69">
        <v>0</v>
      </c>
      <c r="BJ107" s="69">
        <v>0</v>
      </c>
      <c r="BK107" s="69">
        <v>0</v>
      </c>
      <c r="BL107" s="69">
        <v>0</v>
      </c>
      <c r="BM107" s="69">
        <v>0</v>
      </c>
      <c r="BN107" s="69">
        <v>19922.311397400183</v>
      </c>
      <c r="BO107" s="69">
        <v>176267.02</v>
      </c>
      <c r="BP107" s="69">
        <v>494473.88</v>
      </c>
      <c r="BQ107" s="69">
        <v>136170.67000000001</v>
      </c>
      <c r="BR107" s="69">
        <v>4441087.0199999996</v>
      </c>
      <c r="BS107" s="69">
        <v>1532538.04</v>
      </c>
      <c r="BT107" s="69">
        <v>0</v>
      </c>
      <c r="BU107" s="69">
        <v>0</v>
      </c>
      <c r="BV107" s="69">
        <v>123815.4</v>
      </c>
      <c r="BW107" s="69">
        <v>0</v>
      </c>
      <c r="BX107" s="69">
        <v>0</v>
      </c>
      <c r="BY107" s="69">
        <v>0</v>
      </c>
      <c r="BZ107" s="69">
        <v>150298.42000000001</v>
      </c>
      <c r="CA107" s="69">
        <v>0</v>
      </c>
      <c r="CB107" s="71">
        <v>1.409</v>
      </c>
      <c r="CC107" s="71">
        <v>3.153</v>
      </c>
      <c r="CD107" s="71">
        <v>6.5250000000000004</v>
      </c>
      <c r="CE107" s="71">
        <v>1.67</v>
      </c>
      <c r="CF107" s="71">
        <v>2.4860000000000002</v>
      </c>
      <c r="CG107" s="71">
        <v>0</v>
      </c>
      <c r="CH107" s="72"/>
      <c r="CI107" s="70">
        <v>56657800</v>
      </c>
      <c r="CJ107" s="70">
        <v>13659710</v>
      </c>
      <c r="CK107" s="70">
        <v>6867292</v>
      </c>
      <c r="CL107" s="68">
        <v>24</v>
      </c>
      <c r="CM107" s="68">
        <v>141</v>
      </c>
      <c r="CN107" s="68">
        <v>121</v>
      </c>
      <c r="CO107" s="66">
        <v>139</v>
      </c>
      <c r="CP107" s="73">
        <v>0</v>
      </c>
      <c r="CQ107" s="74"/>
      <c r="CR107" s="75">
        <f>CL107/CM107</f>
        <v>0.1702127659574468</v>
      </c>
      <c r="CS107" s="76">
        <f>CM107/(DE107+DF107)</f>
        <v>7.9931972789115626</v>
      </c>
      <c r="CT107" s="74">
        <f>(CW107+CX107)/(CZ107+DA107)</f>
        <v>0.76969757262236371</v>
      </c>
      <c r="CU107" s="77">
        <v>5</v>
      </c>
      <c r="CV107" s="78">
        <v>0.16666666666666666</v>
      </c>
      <c r="CW107" s="78">
        <v>49.677999999999997</v>
      </c>
      <c r="CX107" s="78">
        <v>43.165999999999997</v>
      </c>
      <c r="CY107" s="78">
        <v>0.21604938271604934</v>
      </c>
      <c r="CZ107" s="78">
        <v>60.2</v>
      </c>
      <c r="DA107" s="78">
        <v>60.423999999999992</v>
      </c>
      <c r="DB107" s="79">
        <v>46203.185096153844</v>
      </c>
      <c r="DC107" s="80">
        <v>7.333333333333333</v>
      </c>
      <c r="DD107" s="81">
        <v>0.3888888888888889</v>
      </c>
      <c r="DE107" s="82">
        <v>16.640000000000004</v>
      </c>
      <c r="DF107" s="82">
        <v>1</v>
      </c>
      <c r="DG107" s="83"/>
      <c r="DH107" s="83"/>
      <c r="DI107" s="83"/>
      <c r="DJ107" s="83"/>
      <c r="DK107" s="83"/>
      <c r="DL107" s="84">
        <v>7</v>
      </c>
      <c r="DM107" s="69">
        <v>904871.41999999993</v>
      </c>
      <c r="DN107" s="69">
        <v>0</v>
      </c>
      <c r="DO107" s="69">
        <v>0</v>
      </c>
      <c r="DP107" s="69">
        <v>26047.56</v>
      </c>
      <c r="DQ107" s="69">
        <v>119426.57999999999</v>
      </c>
      <c r="DR107" s="69">
        <v>64537.43</v>
      </c>
      <c r="DS107" s="69">
        <v>0</v>
      </c>
      <c r="DT107" s="69">
        <v>89351.43</v>
      </c>
      <c r="DU107" s="69">
        <v>46002.43</v>
      </c>
      <c r="DV107" s="69">
        <v>45138.98</v>
      </c>
      <c r="DW107" s="69">
        <v>0</v>
      </c>
      <c r="DX107" s="69">
        <v>0</v>
      </c>
      <c r="DY107" s="69">
        <v>0</v>
      </c>
      <c r="DZ107" s="69">
        <v>37776.06</v>
      </c>
      <c r="EA107" s="69">
        <v>217281.59</v>
      </c>
      <c r="EB107" s="69">
        <v>0</v>
      </c>
      <c r="EC107" s="69">
        <v>0</v>
      </c>
      <c r="ED107" s="69">
        <v>7513.33</v>
      </c>
      <c r="EE107" s="69">
        <v>23289.05</v>
      </c>
      <c r="EF107" s="69">
        <v>15948.01</v>
      </c>
      <c r="EG107" s="69">
        <v>0</v>
      </c>
      <c r="EH107" s="69">
        <v>19484.11</v>
      </c>
      <c r="EI107" s="69">
        <v>5796.56</v>
      </c>
      <c r="EJ107" s="69">
        <v>22748.07</v>
      </c>
      <c r="EK107" s="69">
        <v>0</v>
      </c>
      <c r="EL107" s="69">
        <v>0</v>
      </c>
      <c r="EM107" s="69">
        <v>0</v>
      </c>
      <c r="EN107" s="69">
        <v>4238.4699999999993</v>
      </c>
      <c r="EO107" s="69">
        <v>84595.26</v>
      </c>
      <c r="EP107" s="69">
        <v>0</v>
      </c>
      <c r="EQ107" s="69">
        <v>0</v>
      </c>
      <c r="ER107" s="69">
        <v>193344.82</v>
      </c>
      <c r="ES107" s="69">
        <v>142351.64000000001</v>
      </c>
      <c r="ET107" s="69">
        <v>25088.59</v>
      </c>
      <c r="EU107" s="69">
        <v>20398.259999999998</v>
      </c>
      <c r="EV107" s="69">
        <v>149543.35</v>
      </c>
      <c r="EW107" s="69">
        <v>22529.759999999998</v>
      </c>
      <c r="EX107" s="69">
        <v>10175.57</v>
      </c>
      <c r="EY107" s="69">
        <v>0</v>
      </c>
      <c r="EZ107" s="69">
        <v>0</v>
      </c>
      <c r="FA107" s="69">
        <v>0</v>
      </c>
      <c r="FB107" s="69">
        <v>22665.82</v>
      </c>
      <c r="FC107" s="69">
        <v>233128.56999999998</v>
      </c>
      <c r="FD107" s="69">
        <v>0</v>
      </c>
      <c r="FE107" s="69">
        <v>0</v>
      </c>
      <c r="FF107" s="69">
        <v>7950.27</v>
      </c>
      <c r="FG107" s="69">
        <v>11620.339999999998</v>
      </c>
      <c r="FH107" s="69">
        <v>6545.53</v>
      </c>
      <c r="FI107" s="69">
        <v>0</v>
      </c>
      <c r="FJ107" s="69">
        <v>133534.67000000001</v>
      </c>
      <c r="FK107" s="69">
        <v>38795.11</v>
      </c>
      <c r="FL107" s="69">
        <v>77445.820000000007</v>
      </c>
      <c r="FM107" s="69">
        <v>0</v>
      </c>
      <c r="FN107" s="69">
        <v>0</v>
      </c>
      <c r="FO107" s="69">
        <v>0</v>
      </c>
      <c r="FP107" s="69">
        <v>2612.4700000000003</v>
      </c>
      <c r="FQ107" s="69">
        <v>0</v>
      </c>
      <c r="FR107" s="69">
        <v>0</v>
      </c>
      <c r="FS107" s="69">
        <v>0</v>
      </c>
      <c r="FT107" s="69">
        <v>0</v>
      </c>
      <c r="FU107" s="69">
        <v>0</v>
      </c>
      <c r="FV107" s="69">
        <v>0</v>
      </c>
      <c r="FW107" s="69">
        <v>1954402.59</v>
      </c>
      <c r="FX107" s="69">
        <v>23338.46</v>
      </c>
      <c r="FY107" s="69">
        <v>0</v>
      </c>
      <c r="FZ107" s="69">
        <v>0</v>
      </c>
      <c r="GA107" s="69">
        <v>0</v>
      </c>
      <c r="GB107" s="69">
        <v>0</v>
      </c>
      <c r="GC107" s="69">
        <v>0</v>
      </c>
      <c r="GD107" s="69">
        <v>0</v>
      </c>
      <c r="GE107" s="69">
        <v>0</v>
      </c>
      <c r="GF107" s="69">
        <v>0</v>
      </c>
      <c r="GG107" s="69">
        <v>0</v>
      </c>
      <c r="GH107" s="69">
        <v>400</v>
      </c>
      <c r="GI107" s="69">
        <v>9783.92</v>
      </c>
      <c r="GJ107" s="69">
        <v>527.53</v>
      </c>
      <c r="GK107" s="69">
        <v>0</v>
      </c>
      <c r="GL107" s="69">
        <v>40294</v>
      </c>
      <c r="GM107" s="69">
        <v>0</v>
      </c>
      <c r="GN107" s="69">
        <v>14226.2</v>
      </c>
      <c r="GO107" s="69">
        <v>0</v>
      </c>
      <c r="GP107" s="69">
        <v>0</v>
      </c>
      <c r="GQ107" s="69">
        <v>0</v>
      </c>
      <c r="GR107" s="69">
        <v>1485.67</v>
      </c>
    </row>
    <row r="108" spans="1:200" s="28" customFormat="1" ht="18" customHeight="1" x14ac:dyDescent="0.2">
      <c r="A108" s="64">
        <v>65001</v>
      </c>
      <c r="B108" s="65" t="s">
        <v>371</v>
      </c>
      <c r="C108" s="65" t="s">
        <v>515</v>
      </c>
      <c r="D108" s="66">
        <v>2096.0378557968752</v>
      </c>
      <c r="E108" s="67" t="s">
        <v>519</v>
      </c>
      <c r="F108" s="68">
        <v>1788</v>
      </c>
      <c r="G108" s="69">
        <v>741774.84</v>
      </c>
      <c r="H108" s="69">
        <v>1642.17</v>
      </c>
      <c r="I108" s="69">
        <v>10682206.710000001</v>
      </c>
      <c r="J108" s="69">
        <v>11334301.390000001</v>
      </c>
      <c r="K108" s="69">
        <v>147996.95000000001</v>
      </c>
      <c r="L108" s="69">
        <v>0</v>
      </c>
      <c r="M108" s="69">
        <v>0</v>
      </c>
      <c r="N108" s="69">
        <v>0</v>
      </c>
      <c r="O108" s="69">
        <v>102812.47</v>
      </c>
      <c r="P108" s="69">
        <v>0</v>
      </c>
      <c r="Q108" s="69">
        <v>2867692</v>
      </c>
      <c r="R108" s="69">
        <v>1569187</v>
      </c>
      <c r="S108" s="70">
        <v>10416714</v>
      </c>
      <c r="T108" s="70">
        <v>0</v>
      </c>
      <c r="U108" s="70">
        <v>2867692</v>
      </c>
      <c r="V108" s="70">
        <v>0</v>
      </c>
      <c r="W108" s="70">
        <v>78772</v>
      </c>
      <c r="X108" s="69">
        <v>15997093.210000001</v>
      </c>
      <c r="Y108" s="69">
        <v>45719.54</v>
      </c>
      <c r="Z108" s="69">
        <v>0</v>
      </c>
      <c r="AA108" s="69">
        <v>212442.37</v>
      </c>
      <c r="AB108" s="69">
        <v>0</v>
      </c>
      <c r="AC108" s="69">
        <v>0</v>
      </c>
      <c r="AD108" s="69">
        <v>2315717.21</v>
      </c>
      <c r="AE108" s="69">
        <v>139246.74</v>
      </c>
      <c r="AF108" s="69">
        <v>0</v>
      </c>
      <c r="AG108" s="69">
        <v>3175903.0799999996</v>
      </c>
      <c r="AH108" s="69">
        <v>4182581.7399999998</v>
      </c>
      <c r="AI108" s="69">
        <v>887366.55</v>
      </c>
      <c r="AJ108" s="69">
        <v>552407.34</v>
      </c>
      <c r="AK108" s="69">
        <v>4547829.9000000004</v>
      </c>
      <c r="AL108" s="69">
        <v>2470449.81</v>
      </c>
      <c r="AM108" s="69">
        <v>60005.55</v>
      </c>
      <c r="AN108" s="69">
        <v>1226741.47</v>
      </c>
      <c r="AO108" s="69">
        <v>216040.63</v>
      </c>
      <c r="AP108" s="69">
        <v>10000</v>
      </c>
      <c r="AQ108" s="69">
        <v>771962.85</v>
      </c>
      <c r="AR108" s="69">
        <v>289312.05</v>
      </c>
      <c r="AS108" s="69">
        <v>0</v>
      </c>
      <c r="AT108" s="69">
        <v>0</v>
      </c>
      <c r="AU108" s="69">
        <v>0</v>
      </c>
      <c r="AV108" s="69">
        <v>912339.99</v>
      </c>
      <c r="AW108" s="69">
        <v>980100.06</v>
      </c>
      <c r="AX108" s="69">
        <v>0</v>
      </c>
      <c r="AY108" s="69">
        <v>0</v>
      </c>
      <c r="AZ108" s="69">
        <v>0</v>
      </c>
      <c r="BA108" s="69">
        <v>2546070.79</v>
      </c>
      <c r="BB108" s="69">
        <v>0</v>
      </c>
      <c r="BC108" s="69">
        <v>1033363.21</v>
      </c>
      <c r="BD108" s="69">
        <v>255003.72</v>
      </c>
      <c r="BE108" s="69">
        <v>0</v>
      </c>
      <c r="BF108" s="69">
        <v>0</v>
      </c>
      <c r="BG108" s="69">
        <v>0</v>
      </c>
      <c r="BH108" s="69">
        <v>6238.96</v>
      </c>
      <c r="BI108" s="69">
        <v>6620.88</v>
      </c>
      <c r="BJ108" s="69">
        <v>0</v>
      </c>
      <c r="BK108" s="69">
        <v>0</v>
      </c>
      <c r="BL108" s="69">
        <v>0</v>
      </c>
      <c r="BM108" s="69">
        <v>0</v>
      </c>
      <c r="BN108" s="69">
        <v>22657.469250917766</v>
      </c>
      <c r="BO108" s="69">
        <v>4945171.42</v>
      </c>
      <c r="BP108" s="69">
        <v>879679.01</v>
      </c>
      <c r="BQ108" s="69">
        <v>2201635.9</v>
      </c>
      <c r="BR108" s="69">
        <v>20152320.84</v>
      </c>
      <c r="BS108" s="69">
        <v>16473233.84</v>
      </c>
      <c r="BT108" s="69">
        <v>0</v>
      </c>
      <c r="BU108" s="69">
        <v>5958808</v>
      </c>
      <c r="BV108" s="69">
        <v>1466921.04</v>
      </c>
      <c r="BW108" s="69">
        <v>0</v>
      </c>
      <c r="BX108" s="69">
        <v>0</v>
      </c>
      <c r="BY108" s="69">
        <v>7686390.9800000004</v>
      </c>
      <c r="BZ108" s="69">
        <v>1554267.99</v>
      </c>
      <c r="CA108" s="69">
        <v>0</v>
      </c>
      <c r="CB108" s="71">
        <v>1.409</v>
      </c>
      <c r="CC108" s="71">
        <v>3.153</v>
      </c>
      <c r="CD108" s="71">
        <v>6.5250000000000004</v>
      </c>
      <c r="CE108" s="71">
        <v>1.67</v>
      </c>
      <c r="CF108" s="71">
        <v>2.5299999999999998</v>
      </c>
      <c r="CG108" s="71">
        <v>0</v>
      </c>
      <c r="CH108" s="72"/>
      <c r="CI108" s="70">
        <v>45721710</v>
      </c>
      <c r="CJ108" s="70">
        <v>4265520</v>
      </c>
      <c r="CK108" s="70">
        <v>7552972</v>
      </c>
      <c r="CL108" s="68">
        <v>358</v>
      </c>
      <c r="CM108" s="68">
        <v>1841</v>
      </c>
      <c r="CN108" s="68">
        <v>53</v>
      </c>
      <c r="CO108" s="66">
        <v>1752.6000000000001</v>
      </c>
      <c r="CP108" s="73">
        <v>0.1039426523297491</v>
      </c>
      <c r="CQ108" s="74"/>
      <c r="CR108" s="75">
        <f>CL108/CM108</f>
        <v>0.1944595328625747</v>
      </c>
      <c r="CS108" s="76">
        <f>CM108/(DE108+DF108)</f>
        <v>16.227412957249882</v>
      </c>
      <c r="CT108" s="74">
        <f>(CW108+CX108)/(CZ108+DA108)</f>
        <v>0.7855146122936375</v>
      </c>
      <c r="CU108" s="77">
        <v>35</v>
      </c>
      <c r="CV108" s="78">
        <v>51.63267817920169</v>
      </c>
      <c r="CW108" s="78">
        <v>923.32699999999977</v>
      </c>
      <c r="CX108" s="78">
        <v>334.42800000000011</v>
      </c>
      <c r="CY108" s="78">
        <v>57.761872301749598</v>
      </c>
      <c r="CZ108" s="78">
        <v>1139.3209999999999</v>
      </c>
      <c r="DA108" s="78">
        <v>461.86499999999955</v>
      </c>
      <c r="DB108" s="79">
        <v>61437.943752881481</v>
      </c>
      <c r="DC108" s="80">
        <v>11.414414414414415</v>
      </c>
      <c r="DD108" s="81">
        <v>0.27927927927927926</v>
      </c>
      <c r="DE108" s="82">
        <v>108.45000000000005</v>
      </c>
      <c r="DF108" s="82">
        <v>5</v>
      </c>
      <c r="DG108" s="83"/>
      <c r="DH108" s="83"/>
      <c r="DI108" s="83"/>
      <c r="DJ108" s="83"/>
      <c r="DK108" s="83"/>
      <c r="DL108" s="84">
        <v>5</v>
      </c>
      <c r="DM108" s="69">
        <v>11664128.98</v>
      </c>
      <c r="DN108" s="69">
        <v>114104.23000000001</v>
      </c>
      <c r="DO108" s="69">
        <v>0</v>
      </c>
      <c r="DP108" s="69">
        <v>2013273.2799999998</v>
      </c>
      <c r="DQ108" s="69">
        <v>3266024.7800000003</v>
      </c>
      <c r="DR108" s="69">
        <v>321763.09999999998</v>
      </c>
      <c r="DS108" s="69">
        <v>143375.29</v>
      </c>
      <c r="DT108" s="69">
        <v>1721402</v>
      </c>
      <c r="DU108" s="69">
        <v>1512277.97</v>
      </c>
      <c r="DV108" s="69">
        <v>519639.82</v>
      </c>
      <c r="DW108" s="69">
        <v>88861.6</v>
      </c>
      <c r="DX108" s="69">
        <v>200688</v>
      </c>
      <c r="DY108" s="69">
        <v>0</v>
      </c>
      <c r="DZ108" s="69">
        <v>208109.26</v>
      </c>
      <c r="EA108" s="69">
        <v>3767072.49</v>
      </c>
      <c r="EB108" s="69">
        <v>46259.42</v>
      </c>
      <c r="EC108" s="69">
        <v>0</v>
      </c>
      <c r="ED108" s="69">
        <v>572326.1</v>
      </c>
      <c r="EE108" s="69">
        <v>720248.36</v>
      </c>
      <c r="EF108" s="69">
        <v>161950.59</v>
      </c>
      <c r="EG108" s="69">
        <v>26573.64</v>
      </c>
      <c r="EH108" s="69">
        <v>554517.64</v>
      </c>
      <c r="EI108" s="69">
        <v>453405.15</v>
      </c>
      <c r="EJ108" s="69">
        <v>222948.32</v>
      </c>
      <c r="EK108" s="69">
        <v>23350.129999999997</v>
      </c>
      <c r="EL108" s="69">
        <v>15352.63</v>
      </c>
      <c r="EM108" s="69">
        <v>0</v>
      </c>
      <c r="EN108" s="69">
        <v>31022.51</v>
      </c>
      <c r="EO108" s="69">
        <v>1003884.0699999998</v>
      </c>
      <c r="EP108" s="69">
        <v>6433.96</v>
      </c>
      <c r="EQ108" s="69">
        <v>0</v>
      </c>
      <c r="ER108" s="69">
        <v>847739.4</v>
      </c>
      <c r="ES108" s="69">
        <v>336065.03999999992</v>
      </c>
      <c r="ET108" s="69">
        <v>361327.92</v>
      </c>
      <c r="EU108" s="69">
        <v>5271265.9400000004</v>
      </c>
      <c r="EV108" s="69">
        <v>2049296.75</v>
      </c>
      <c r="EW108" s="69">
        <v>103444.85</v>
      </c>
      <c r="EX108" s="69">
        <v>47072.87</v>
      </c>
      <c r="EY108" s="69">
        <v>982905.59000000008</v>
      </c>
      <c r="EZ108" s="69">
        <v>0</v>
      </c>
      <c r="FA108" s="69">
        <v>0</v>
      </c>
      <c r="FB108" s="69">
        <v>282437.38</v>
      </c>
      <c r="FC108" s="69">
        <v>2014397.63</v>
      </c>
      <c r="FD108" s="69">
        <v>18168.669999999998</v>
      </c>
      <c r="FE108" s="69">
        <v>0</v>
      </c>
      <c r="FF108" s="69">
        <v>745189</v>
      </c>
      <c r="FG108" s="69">
        <v>110794.18</v>
      </c>
      <c r="FH108" s="69">
        <v>27637.87</v>
      </c>
      <c r="FI108" s="69">
        <v>449.21</v>
      </c>
      <c r="FJ108" s="69">
        <v>648479.42000000004</v>
      </c>
      <c r="FK108" s="69">
        <v>407560.8</v>
      </c>
      <c r="FL108" s="69">
        <v>829203.9</v>
      </c>
      <c r="FM108" s="69">
        <v>131624.15</v>
      </c>
      <c r="FN108" s="69">
        <v>0</v>
      </c>
      <c r="FO108" s="69">
        <v>0</v>
      </c>
      <c r="FP108" s="69">
        <v>244393.7</v>
      </c>
      <c r="FQ108" s="69">
        <v>53467.01</v>
      </c>
      <c r="FR108" s="69">
        <v>0</v>
      </c>
      <c r="FS108" s="69">
        <v>0</v>
      </c>
      <c r="FT108" s="69">
        <v>289312.05</v>
      </c>
      <c r="FU108" s="69">
        <v>0</v>
      </c>
      <c r="FV108" s="69">
        <v>0</v>
      </c>
      <c r="FW108" s="69">
        <v>2797134.24</v>
      </c>
      <c r="FX108" s="69">
        <v>65034.080000000002</v>
      </c>
      <c r="FY108" s="69">
        <v>980100.06</v>
      </c>
      <c r="FZ108" s="69">
        <v>0</v>
      </c>
      <c r="GA108" s="69">
        <v>0</v>
      </c>
      <c r="GB108" s="69">
        <v>0</v>
      </c>
      <c r="GC108" s="69">
        <v>0</v>
      </c>
      <c r="GD108" s="69">
        <v>6000</v>
      </c>
      <c r="GE108" s="69">
        <v>22302.61</v>
      </c>
      <c r="GF108" s="69">
        <v>0</v>
      </c>
      <c r="GG108" s="69">
        <v>0</v>
      </c>
      <c r="GH108" s="69">
        <v>30738.51</v>
      </c>
      <c r="GI108" s="69">
        <v>4453.1000000000004</v>
      </c>
      <c r="GJ108" s="69">
        <v>14687.07</v>
      </c>
      <c r="GK108" s="69">
        <v>0</v>
      </c>
      <c r="GL108" s="69">
        <v>421440</v>
      </c>
      <c r="GM108" s="69">
        <v>0</v>
      </c>
      <c r="GN108" s="69">
        <v>2029.51</v>
      </c>
      <c r="GO108" s="69">
        <v>0</v>
      </c>
      <c r="GP108" s="69">
        <v>0</v>
      </c>
      <c r="GQ108" s="69">
        <v>2556070.79</v>
      </c>
      <c r="GR108" s="69">
        <v>0</v>
      </c>
    </row>
    <row r="109" spans="1:200" s="28" customFormat="1" ht="18" customHeight="1" x14ac:dyDescent="0.2">
      <c r="A109" s="64">
        <v>39005</v>
      </c>
      <c r="B109" s="65" t="s">
        <v>120</v>
      </c>
      <c r="C109" s="65" t="s">
        <v>458</v>
      </c>
      <c r="D109" s="66">
        <v>192.24600618281247</v>
      </c>
      <c r="E109" s="67" t="s">
        <v>117</v>
      </c>
      <c r="F109" s="68">
        <v>143</v>
      </c>
      <c r="G109" s="69">
        <v>827789.43</v>
      </c>
      <c r="H109" s="69">
        <v>7974.23</v>
      </c>
      <c r="I109" s="69">
        <v>612676.4</v>
      </c>
      <c r="J109" s="69">
        <v>81751.47</v>
      </c>
      <c r="K109" s="69">
        <v>649206.67000000004</v>
      </c>
      <c r="L109" s="69">
        <v>520.87</v>
      </c>
      <c r="M109" s="69">
        <v>0</v>
      </c>
      <c r="N109" s="69">
        <v>45893.24</v>
      </c>
      <c r="O109" s="69">
        <v>381630.22</v>
      </c>
      <c r="P109" s="69">
        <v>278.58</v>
      </c>
      <c r="Q109" s="69">
        <v>0</v>
      </c>
      <c r="R109" s="69">
        <v>1073.58</v>
      </c>
      <c r="S109" s="70">
        <v>585160</v>
      </c>
      <c r="T109" s="70">
        <v>0</v>
      </c>
      <c r="U109" s="70">
        <v>0</v>
      </c>
      <c r="V109" s="70">
        <v>0</v>
      </c>
      <c r="W109" s="70">
        <v>53987</v>
      </c>
      <c r="X109" s="69">
        <v>1016172.63</v>
      </c>
      <c r="Y109" s="69">
        <v>28946.400000000001</v>
      </c>
      <c r="Z109" s="69">
        <v>0</v>
      </c>
      <c r="AA109" s="69">
        <v>142050.65</v>
      </c>
      <c r="AB109" s="69">
        <v>0</v>
      </c>
      <c r="AC109" s="69">
        <v>0</v>
      </c>
      <c r="AD109" s="69">
        <v>269592.14</v>
      </c>
      <c r="AE109" s="69">
        <v>1578.24</v>
      </c>
      <c r="AF109" s="69">
        <v>0</v>
      </c>
      <c r="AG109" s="69">
        <v>63555.66</v>
      </c>
      <c r="AH109" s="69">
        <v>267807.53000000003</v>
      </c>
      <c r="AI109" s="69">
        <v>68142.960000000006</v>
      </c>
      <c r="AJ109" s="69">
        <v>0</v>
      </c>
      <c r="AK109" s="69">
        <v>210711.85</v>
      </c>
      <c r="AL109" s="69">
        <v>96081.42</v>
      </c>
      <c r="AM109" s="69">
        <v>4778</v>
      </c>
      <c r="AN109" s="69">
        <v>0</v>
      </c>
      <c r="AO109" s="69">
        <v>0</v>
      </c>
      <c r="AP109" s="69">
        <v>0</v>
      </c>
      <c r="AQ109" s="69">
        <v>96350.950000000012</v>
      </c>
      <c r="AR109" s="69">
        <v>23425.39</v>
      </c>
      <c r="AS109" s="69">
        <v>345</v>
      </c>
      <c r="AT109" s="69">
        <v>7380.53</v>
      </c>
      <c r="AU109" s="69">
        <v>0</v>
      </c>
      <c r="AV109" s="69">
        <v>38666.5</v>
      </c>
      <c r="AW109" s="69">
        <v>4135.4399999999996</v>
      </c>
      <c r="AX109" s="69">
        <v>0</v>
      </c>
      <c r="AY109" s="69">
        <v>0</v>
      </c>
      <c r="AZ109" s="69">
        <v>0</v>
      </c>
      <c r="BA109" s="69">
        <v>3629.34</v>
      </c>
      <c r="BB109" s="69">
        <v>3494.47</v>
      </c>
      <c r="BC109" s="69">
        <v>13398.1</v>
      </c>
      <c r="BD109" s="69">
        <v>19685.57</v>
      </c>
      <c r="BE109" s="69">
        <v>0</v>
      </c>
      <c r="BF109" s="69">
        <v>0</v>
      </c>
      <c r="BG109" s="69">
        <v>0</v>
      </c>
      <c r="BH109" s="69">
        <v>0</v>
      </c>
      <c r="BI109" s="69">
        <v>132138.73000000001</v>
      </c>
      <c r="BJ109" s="69">
        <v>0</v>
      </c>
      <c r="BK109" s="69">
        <v>0</v>
      </c>
      <c r="BL109" s="69">
        <v>0</v>
      </c>
      <c r="BM109" s="69">
        <v>0</v>
      </c>
      <c r="BN109" s="69">
        <v>14396.93113551569</v>
      </c>
      <c r="BO109" s="69">
        <v>349471.92</v>
      </c>
      <c r="BP109" s="69">
        <v>2264582.13</v>
      </c>
      <c r="BQ109" s="69">
        <v>150661.54</v>
      </c>
      <c r="BR109" s="69"/>
      <c r="BS109" s="69">
        <v>0</v>
      </c>
      <c r="BT109" s="69">
        <v>0</v>
      </c>
      <c r="BU109" s="69">
        <v>0</v>
      </c>
      <c r="BV109" s="69">
        <v>106791.81</v>
      </c>
      <c r="BW109" s="69">
        <v>5130</v>
      </c>
      <c r="BX109" s="69">
        <v>0</v>
      </c>
      <c r="BY109" s="69">
        <v>0</v>
      </c>
      <c r="BZ109" s="69">
        <v>99833.81</v>
      </c>
      <c r="CA109" s="69">
        <v>6931.29</v>
      </c>
      <c r="CB109" s="71">
        <v>1.952</v>
      </c>
      <c r="CC109" s="71">
        <v>4.3680000000000003</v>
      </c>
      <c r="CD109" s="71">
        <v>9.0400000000000009</v>
      </c>
      <c r="CE109" s="71">
        <v>1.2649999999999999</v>
      </c>
      <c r="CF109" s="71">
        <v>1.79</v>
      </c>
      <c r="CG109" s="71">
        <v>0</v>
      </c>
      <c r="CH109" s="85" t="s">
        <v>551</v>
      </c>
      <c r="CI109" s="70">
        <v>260320946</v>
      </c>
      <c r="CJ109" s="70">
        <v>24455814</v>
      </c>
      <c r="CK109" s="70">
        <v>11824381</v>
      </c>
      <c r="CL109" s="68">
        <v>16</v>
      </c>
      <c r="CM109" s="68">
        <v>156</v>
      </c>
      <c r="CN109" s="68">
        <v>42</v>
      </c>
      <c r="CO109" s="66">
        <v>145</v>
      </c>
      <c r="CP109" s="73">
        <v>0</v>
      </c>
      <c r="CQ109" s="74">
        <v>0.39160839160839161</v>
      </c>
      <c r="CR109" s="75">
        <f>CL109/CM109</f>
        <v>0.10256410256410256</v>
      </c>
      <c r="CS109" s="76">
        <f>CM109/(DE109+DF109)</f>
        <v>8.1761006289308025</v>
      </c>
      <c r="CT109" s="74">
        <f>(CW109+CX109)/(CZ109+DA109)</f>
        <v>0.95749808534109027</v>
      </c>
      <c r="CU109" s="77">
        <v>12</v>
      </c>
      <c r="CV109" s="78">
        <v>10.596819936819937</v>
      </c>
      <c r="CW109" s="78">
        <v>87.222000000000008</v>
      </c>
      <c r="CX109" s="78">
        <v>49.051999999999992</v>
      </c>
      <c r="CY109" s="78">
        <v>12.324324324324325</v>
      </c>
      <c r="CZ109" s="78">
        <v>91</v>
      </c>
      <c r="DA109" s="78">
        <v>51.323</v>
      </c>
      <c r="DB109" s="79">
        <v>42239.517976939176</v>
      </c>
      <c r="DC109" s="80">
        <v>15.545454545454545</v>
      </c>
      <c r="DD109" s="81">
        <v>0.22727272727272727</v>
      </c>
      <c r="DE109" s="82">
        <v>19.080000000000034</v>
      </c>
      <c r="DF109" s="82">
        <v>0</v>
      </c>
      <c r="DG109" s="83"/>
      <c r="DH109" s="83"/>
      <c r="DI109" s="83"/>
      <c r="DJ109" s="83"/>
      <c r="DK109" s="83"/>
      <c r="DL109" s="84">
        <v>4</v>
      </c>
      <c r="DM109" s="69">
        <v>905174.96999999986</v>
      </c>
      <c r="DN109" s="69">
        <v>21539.54</v>
      </c>
      <c r="DO109" s="69">
        <v>0</v>
      </c>
      <c r="DP109" s="69">
        <v>43973.34</v>
      </c>
      <c r="DQ109" s="69">
        <v>166737.46000000002</v>
      </c>
      <c r="DR109" s="69">
        <v>50550</v>
      </c>
      <c r="DS109" s="69">
        <v>0</v>
      </c>
      <c r="DT109" s="69">
        <v>62919.25</v>
      </c>
      <c r="DU109" s="69">
        <v>45298.080000000002</v>
      </c>
      <c r="DV109" s="69">
        <v>40902.32</v>
      </c>
      <c r="DW109" s="69">
        <v>3837.96</v>
      </c>
      <c r="DX109" s="69">
        <v>0</v>
      </c>
      <c r="DY109" s="69">
        <v>0</v>
      </c>
      <c r="DZ109" s="69">
        <v>61547.43</v>
      </c>
      <c r="EA109" s="69">
        <v>229866.75000000003</v>
      </c>
      <c r="EB109" s="69">
        <v>5689.9</v>
      </c>
      <c r="EC109" s="69">
        <v>0</v>
      </c>
      <c r="ED109" s="69">
        <v>6889.1400000000012</v>
      </c>
      <c r="EE109" s="69">
        <v>50645.5</v>
      </c>
      <c r="EF109" s="69">
        <v>15117.35</v>
      </c>
      <c r="EG109" s="69">
        <v>0</v>
      </c>
      <c r="EH109" s="69">
        <v>16399.919999999998</v>
      </c>
      <c r="EI109" s="69">
        <v>6238.56</v>
      </c>
      <c r="EJ109" s="69">
        <v>5793.63</v>
      </c>
      <c r="EK109" s="69">
        <v>523.89</v>
      </c>
      <c r="EL109" s="69">
        <v>0</v>
      </c>
      <c r="EM109" s="69">
        <v>0</v>
      </c>
      <c r="EN109" s="69">
        <v>7081.09</v>
      </c>
      <c r="EO109" s="69">
        <v>124291.19</v>
      </c>
      <c r="EP109" s="69">
        <v>2015.74</v>
      </c>
      <c r="EQ109" s="69">
        <v>0</v>
      </c>
      <c r="ER109" s="69">
        <v>22385.000000000004</v>
      </c>
      <c r="ES109" s="69">
        <v>53785.16</v>
      </c>
      <c r="ET109" s="69">
        <v>1369.86</v>
      </c>
      <c r="EU109" s="69">
        <v>0</v>
      </c>
      <c r="EV109" s="69">
        <v>124687.42</v>
      </c>
      <c r="EW109" s="69">
        <v>16834.8</v>
      </c>
      <c r="EX109" s="69">
        <v>137379.16</v>
      </c>
      <c r="EY109" s="69">
        <v>229.88</v>
      </c>
      <c r="EZ109" s="69">
        <v>0</v>
      </c>
      <c r="FA109" s="69">
        <v>0</v>
      </c>
      <c r="FB109" s="69">
        <v>13972.69</v>
      </c>
      <c r="FC109" s="69">
        <v>49446.640000000007</v>
      </c>
      <c r="FD109" s="69">
        <v>1279.46</v>
      </c>
      <c r="FE109" s="69">
        <v>0</v>
      </c>
      <c r="FF109" s="69">
        <v>2267.41</v>
      </c>
      <c r="FG109" s="69">
        <v>6063.6399999999994</v>
      </c>
      <c r="FH109" s="69">
        <v>7775.53</v>
      </c>
      <c r="FI109" s="69">
        <v>0</v>
      </c>
      <c r="FJ109" s="69">
        <v>13946.01</v>
      </c>
      <c r="FK109" s="69">
        <v>23445.42</v>
      </c>
      <c r="FL109" s="69">
        <v>52003.14</v>
      </c>
      <c r="FM109" s="69">
        <v>2339.56</v>
      </c>
      <c r="FN109" s="69">
        <v>0</v>
      </c>
      <c r="FO109" s="69">
        <v>0</v>
      </c>
      <c r="FP109" s="69">
        <v>16504.21</v>
      </c>
      <c r="FQ109" s="69">
        <v>118554.67</v>
      </c>
      <c r="FR109" s="69">
        <v>0</v>
      </c>
      <c r="FS109" s="69">
        <v>0</v>
      </c>
      <c r="FT109" s="69">
        <v>21884.69</v>
      </c>
      <c r="FU109" s="69">
        <v>0</v>
      </c>
      <c r="FV109" s="69">
        <v>0</v>
      </c>
      <c r="FW109" s="69">
        <v>0</v>
      </c>
      <c r="FX109" s="69">
        <v>10705.75</v>
      </c>
      <c r="FY109" s="69">
        <v>0</v>
      </c>
      <c r="FZ109" s="69">
        <v>0</v>
      </c>
      <c r="GA109" s="69">
        <v>0</v>
      </c>
      <c r="GB109" s="69">
        <v>0</v>
      </c>
      <c r="GC109" s="69">
        <v>0</v>
      </c>
      <c r="GD109" s="69">
        <v>0</v>
      </c>
      <c r="GE109" s="69">
        <v>481.20000000000005</v>
      </c>
      <c r="GF109" s="69">
        <v>0</v>
      </c>
      <c r="GG109" s="69">
        <v>0</v>
      </c>
      <c r="GH109" s="69">
        <v>2979.57</v>
      </c>
      <c r="GI109" s="69">
        <v>10606.34</v>
      </c>
      <c r="GJ109" s="69">
        <v>710.75</v>
      </c>
      <c r="GK109" s="69">
        <v>0</v>
      </c>
      <c r="GL109" s="69">
        <v>20720</v>
      </c>
      <c r="GM109" s="69">
        <v>8400</v>
      </c>
      <c r="GN109" s="69">
        <v>672.29</v>
      </c>
      <c r="GO109" s="69">
        <v>0</v>
      </c>
      <c r="GP109" s="69">
        <v>0</v>
      </c>
      <c r="GQ109" s="69">
        <v>3629.34</v>
      </c>
      <c r="GR109" s="69">
        <v>740</v>
      </c>
    </row>
    <row r="110" spans="1:200" s="28" customFormat="1" ht="18" customHeight="1" x14ac:dyDescent="0.2">
      <c r="A110" s="64">
        <v>60004</v>
      </c>
      <c r="B110" s="65" t="s">
        <v>194</v>
      </c>
      <c r="C110" s="65" t="s">
        <v>548</v>
      </c>
      <c r="D110" s="66">
        <v>137.90441032968749</v>
      </c>
      <c r="E110" s="67" t="s">
        <v>192</v>
      </c>
      <c r="F110" s="68">
        <v>476</v>
      </c>
      <c r="G110" s="69">
        <v>1062627.0900000001</v>
      </c>
      <c r="H110" s="69">
        <v>19865.16</v>
      </c>
      <c r="I110" s="69">
        <v>2273903.86</v>
      </c>
      <c r="J110" s="69">
        <v>119144.42</v>
      </c>
      <c r="K110" s="69">
        <v>994112.05</v>
      </c>
      <c r="L110" s="69">
        <v>0</v>
      </c>
      <c r="M110" s="69">
        <v>0</v>
      </c>
      <c r="N110" s="69">
        <v>91519.99</v>
      </c>
      <c r="O110" s="69">
        <v>598308.28</v>
      </c>
      <c r="P110" s="69">
        <v>0</v>
      </c>
      <c r="Q110" s="69">
        <v>0</v>
      </c>
      <c r="R110" s="69">
        <v>0</v>
      </c>
      <c r="S110" s="70">
        <v>2188890</v>
      </c>
      <c r="T110" s="70">
        <v>0</v>
      </c>
      <c r="U110" s="70">
        <v>0</v>
      </c>
      <c r="V110" s="70">
        <v>0</v>
      </c>
      <c r="W110" s="70">
        <v>56271</v>
      </c>
      <c r="X110" s="69">
        <v>1985664.65</v>
      </c>
      <c r="Y110" s="69">
        <v>0</v>
      </c>
      <c r="Z110" s="69">
        <v>0</v>
      </c>
      <c r="AA110" s="69">
        <v>130492.04000000001</v>
      </c>
      <c r="AB110" s="69">
        <v>0</v>
      </c>
      <c r="AC110" s="69">
        <v>0</v>
      </c>
      <c r="AD110" s="69">
        <v>420375.52</v>
      </c>
      <c r="AE110" s="69">
        <v>4102.96</v>
      </c>
      <c r="AF110" s="69">
        <v>0</v>
      </c>
      <c r="AG110" s="69">
        <v>255908.42000000004</v>
      </c>
      <c r="AH110" s="69">
        <v>467821.26</v>
      </c>
      <c r="AI110" s="69">
        <v>158859.76999999999</v>
      </c>
      <c r="AJ110" s="69">
        <v>0</v>
      </c>
      <c r="AK110" s="69">
        <v>433707.56</v>
      </c>
      <c r="AL110" s="69">
        <v>177393.79</v>
      </c>
      <c r="AM110" s="69">
        <v>0</v>
      </c>
      <c r="AN110" s="69">
        <v>0</v>
      </c>
      <c r="AO110" s="69">
        <v>25357.85</v>
      </c>
      <c r="AP110" s="69">
        <v>0</v>
      </c>
      <c r="AQ110" s="69">
        <v>195033.71000000002</v>
      </c>
      <c r="AR110" s="69">
        <v>841.5</v>
      </c>
      <c r="AS110" s="69">
        <v>0</v>
      </c>
      <c r="AT110" s="69">
        <v>1959.77</v>
      </c>
      <c r="AU110" s="69">
        <v>155247.01999999999</v>
      </c>
      <c r="AV110" s="69">
        <v>3701.97</v>
      </c>
      <c r="AW110" s="69">
        <v>18921.919999999998</v>
      </c>
      <c r="AX110" s="69">
        <v>0</v>
      </c>
      <c r="AY110" s="69">
        <v>0</v>
      </c>
      <c r="AZ110" s="69">
        <v>0</v>
      </c>
      <c r="BA110" s="69">
        <v>368800</v>
      </c>
      <c r="BB110" s="69">
        <v>30109.59</v>
      </c>
      <c r="BC110" s="69">
        <v>116723.57</v>
      </c>
      <c r="BD110" s="69">
        <v>28959.14</v>
      </c>
      <c r="BE110" s="69">
        <v>4252</v>
      </c>
      <c r="BF110" s="69">
        <v>0</v>
      </c>
      <c r="BG110" s="69">
        <v>0</v>
      </c>
      <c r="BH110" s="69">
        <v>24535.02</v>
      </c>
      <c r="BI110" s="69">
        <v>23532.68</v>
      </c>
      <c r="BJ110" s="69">
        <v>0</v>
      </c>
      <c r="BK110" s="69">
        <v>0</v>
      </c>
      <c r="BL110" s="69">
        <v>0</v>
      </c>
      <c r="BM110" s="69">
        <v>0</v>
      </c>
      <c r="BN110" s="69">
        <v>9012.6454940856547</v>
      </c>
      <c r="BO110" s="69">
        <v>739389.04</v>
      </c>
      <c r="BP110" s="69">
        <v>2357739.46</v>
      </c>
      <c r="BQ110" s="69">
        <v>336336.32</v>
      </c>
      <c r="BR110" s="69"/>
      <c r="BS110" s="69">
        <v>0</v>
      </c>
      <c r="BT110" s="69">
        <v>0</v>
      </c>
      <c r="BU110" s="69">
        <v>9172.8799999999992</v>
      </c>
      <c r="BV110" s="69">
        <v>343904.63</v>
      </c>
      <c r="BW110" s="69">
        <v>245241.04</v>
      </c>
      <c r="BX110" s="69">
        <v>0</v>
      </c>
      <c r="BY110" s="69">
        <v>4702646.66</v>
      </c>
      <c r="BZ110" s="69">
        <v>290631.74</v>
      </c>
      <c r="CA110" s="69">
        <v>205849.27</v>
      </c>
      <c r="CB110" s="71">
        <v>1.409</v>
      </c>
      <c r="CC110" s="71">
        <v>3.153</v>
      </c>
      <c r="CD110" s="71">
        <v>6.5250000000000004</v>
      </c>
      <c r="CE110" s="71">
        <v>1.67</v>
      </c>
      <c r="CF110" s="71">
        <v>2.8639999999999999</v>
      </c>
      <c r="CG110" s="71">
        <v>0</v>
      </c>
      <c r="CH110" s="72"/>
      <c r="CI110" s="70">
        <v>175837264</v>
      </c>
      <c r="CJ110" s="70">
        <v>146343766</v>
      </c>
      <c r="CK110" s="70">
        <v>33178355</v>
      </c>
      <c r="CL110" s="68">
        <v>63</v>
      </c>
      <c r="CM110" s="68">
        <v>483</v>
      </c>
      <c r="CN110" s="68">
        <v>70</v>
      </c>
      <c r="CO110" s="66">
        <v>481.2</v>
      </c>
      <c r="CP110" s="73">
        <v>4.4052863436123352E-3</v>
      </c>
      <c r="CQ110" s="74">
        <v>8.6134453781512604E-2</v>
      </c>
      <c r="CR110" s="75">
        <f>CL110/CM110</f>
        <v>0.13043478260869565</v>
      </c>
      <c r="CS110" s="76">
        <f>CM110/(DE110+DF110)</f>
        <v>13.799999999999994</v>
      </c>
      <c r="CT110" s="74">
        <f>(CW110+CX110)/(CZ110+DA110)</f>
        <v>0.93275921789215832</v>
      </c>
      <c r="CU110" s="77">
        <v>37</v>
      </c>
      <c r="CV110" s="78">
        <v>9.9074074074074083</v>
      </c>
      <c r="CW110" s="78">
        <v>310.81599999999997</v>
      </c>
      <c r="CX110" s="78">
        <v>138.898</v>
      </c>
      <c r="CY110" s="78">
        <v>9.9074074074074083</v>
      </c>
      <c r="CZ110" s="78">
        <v>327.46699999999998</v>
      </c>
      <c r="DA110" s="78">
        <v>154.666</v>
      </c>
      <c r="DB110" s="79">
        <v>45747.914285714251</v>
      </c>
      <c r="DC110" s="80">
        <v>10.771428571428572</v>
      </c>
      <c r="DD110" s="81">
        <v>0.25714285714285712</v>
      </c>
      <c r="DE110" s="82">
        <v>35.000000000000014</v>
      </c>
      <c r="DF110" s="82">
        <v>0</v>
      </c>
      <c r="DG110" s="83">
        <v>21.1</v>
      </c>
      <c r="DH110" s="83">
        <v>22.3</v>
      </c>
      <c r="DI110" s="83">
        <v>23.4</v>
      </c>
      <c r="DJ110" s="83">
        <v>22.7</v>
      </c>
      <c r="DK110" s="83">
        <v>22.5</v>
      </c>
      <c r="DL110" s="84">
        <v>19</v>
      </c>
      <c r="DM110" s="69">
        <v>1853384.7000000002</v>
      </c>
      <c r="DN110" s="69">
        <v>0</v>
      </c>
      <c r="DO110" s="69">
        <v>0</v>
      </c>
      <c r="DP110" s="69">
        <v>166886.09</v>
      </c>
      <c r="DQ110" s="69">
        <v>304727.39</v>
      </c>
      <c r="DR110" s="69">
        <v>92788.65</v>
      </c>
      <c r="DS110" s="69">
        <v>0</v>
      </c>
      <c r="DT110" s="69">
        <v>134597.06</v>
      </c>
      <c r="DU110" s="69">
        <v>75293.75</v>
      </c>
      <c r="DV110" s="69">
        <v>103274.97</v>
      </c>
      <c r="DW110" s="69">
        <v>165871.89000000001</v>
      </c>
      <c r="DX110" s="69">
        <v>24283.96</v>
      </c>
      <c r="DY110" s="69">
        <v>0</v>
      </c>
      <c r="DZ110" s="69">
        <v>128489.66</v>
      </c>
      <c r="EA110" s="69">
        <v>428456.43</v>
      </c>
      <c r="EB110" s="69">
        <v>0</v>
      </c>
      <c r="EC110" s="69">
        <v>0</v>
      </c>
      <c r="ED110" s="69">
        <v>55382.33</v>
      </c>
      <c r="EE110" s="69">
        <v>101336.23</v>
      </c>
      <c r="EF110" s="69">
        <v>34691.440000000002</v>
      </c>
      <c r="EG110" s="69">
        <v>0</v>
      </c>
      <c r="EH110" s="69">
        <v>37953.67</v>
      </c>
      <c r="EI110" s="69">
        <v>7063.7199999999993</v>
      </c>
      <c r="EJ110" s="69">
        <v>38128.519999999997</v>
      </c>
      <c r="EK110" s="69">
        <v>18849.36</v>
      </c>
      <c r="EL110" s="69">
        <v>1073.8900000000001</v>
      </c>
      <c r="EM110" s="69">
        <v>0</v>
      </c>
      <c r="EN110" s="69">
        <v>16069.470000000001</v>
      </c>
      <c r="EO110" s="69">
        <v>51384.84</v>
      </c>
      <c r="EP110" s="69">
        <v>4095.96</v>
      </c>
      <c r="EQ110" s="69">
        <v>0</v>
      </c>
      <c r="ER110" s="69">
        <v>131599.6</v>
      </c>
      <c r="ES110" s="69">
        <v>64420.47</v>
      </c>
      <c r="ET110" s="69">
        <v>24244.14</v>
      </c>
      <c r="EU110" s="69">
        <v>0</v>
      </c>
      <c r="EV110" s="69">
        <v>199815.46</v>
      </c>
      <c r="EW110" s="69">
        <v>63846.68</v>
      </c>
      <c r="EX110" s="69">
        <v>2417.6999999999998</v>
      </c>
      <c r="EY110" s="69">
        <v>4142.75</v>
      </c>
      <c r="EZ110" s="69">
        <v>0</v>
      </c>
      <c r="FA110" s="69">
        <v>0</v>
      </c>
      <c r="FB110" s="69">
        <v>28932.18</v>
      </c>
      <c r="FC110" s="69">
        <v>204107.55999999997</v>
      </c>
      <c r="FD110" s="69">
        <v>7</v>
      </c>
      <c r="FE110" s="69">
        <v>0</v>
      </c>
      <c r="FF110" s="69">
        <v>12785.47</v>
      </c>
      <c r="FG110" s="69">
        <v>6352.96</v>
      </c>
      <c r="FH110" s="69">
        <v>9298</v>
      </c>
      <c r="FI110" s="69">
        <v>92207.75</v>
      </c>
      <c r="FJ110" s="69">
        <v>32390.67</v>
      </c>
      <c r="FK110" s="69">
        <v>62191.17</v>
      </c>
      <c r="FL110" s="69">
        <v>163792.37</v>
      </c>
      <c r="FM110" s="69">
        <v>7334.89</v>
      </c>
      <c r="FN110" s="69">
        <v>0</v>
      </c>
      <c r="FO110" s="69">
        <v>0</v>
      </c>
      <c r="FP110" s="69">
        <v>44325.170000000006</v>
      </c>
      <c r="FQ110" s="69">
        <v>0</v>
      </c>
      <c r="FR110" s="69">
        <v>0</v>
      </c>
      <c r="FS110" s="69">
        <v>0</v>
      </c>
      <c r="FT110" s="69">
        <v>841.5</v>
      </c>
      <c r="FU110" s="69">
        <v>0</v>
      </c>
      <c r="FV110" s="69">
        <v>0</v>
      </c>
      <c r="FW110" s="69">
        <v>4765685.93</v>
      </c>
      <c r="FX110" s="69">
        <v>0</v>
      </c>
      <c r="FY110" s="69">
        <v>0</v>
      </c>
      <c r="FZ110" s="69">
        <v>0</v>
      </c>
      <c r="GA110" s="69">
        <v>0</v>
      </c>
      <c r="GB110" s="69">
        <v>0</v>
      </c>
      <c r="GC110" s="69">
        <v>0</v>
      </c>
      <c r="GD110" s="69">
        <v>0</v>
      </c>
      <c r="GE110" s="69">
        <v>8400.31</v>
      </c>
      <c r="GF110" s="69">
        <v>0</v>
      </c>
      <c r="GG110" s="69">
        <v>0</v>
      </c>
      <c r="GH110" s="69">
        <v>5978.5</v>
      </c>
      <c r="GI110" s="69">
        <v>19943.349999999999</v>
      </c>
      <c r="GJ110" s="69">
        <v>4049.31</v>
      </c>
      <c r="GK110" s="69">
        <v>0</v>
      </c>
      <c r="GL110" s="69">
        <v>32652.67</v>
      </c>
      <c r="GM110" s="69">
        <v>12455.41</v>
      </c>
      <c r="GN110" s="69">
        <v>6550.86</v>
      </c>
      <c r="GO110" s="69">
        <v>448.75</v>
      </c>
      <c r="GP110" s="69">
        <v>0</v>
      </c>
      <c r="GQ110" s="69">
        <v>368800</v>
      </c>
      <c r="GR110" s="69">
        <v>7326.82</v>
      </c>
    </row>
    <row r="111" spans="1:200" s="28" customFormat="1" ht="18" customHeight="1" x14ac:dyDescent="0.2">
      <c r="A111" s="64">
        <v>33003</v>
      </c>
      <c r="B111" s="65" t="s">
        <v>102</v>
      </c>
      <c r="C111" s="65" t="s">
        <v>542</v>
      </c>
      <c r="D111" s="66">
        <v>307.31784850937498</v>
      </c>
      <c r="E111" s="67" t="s">
        <v>100</v>
      </c>
      <c r="F111" s="68">
        <v>524</v>
      </c>
      <c r="G111" s="69">
        <v>1501397.51</v>
      </c>
      <c r="H111" s="69">
        <v>20777.18</v>
      </c>
      <c r="I111" s="69">
        <v>2385648.08</v>
      </c>
      <c r="J111" s="69">
        <v>477498.24</v>
      </c>
      <c r="K111" s="69">
        <v>888078.15</v>
      </c>
      <c r="L111" s="69">
        <v>0</v>
      </c>
      <c r="M111" s="69">
        <v>0</v>
      </c>
      <c r="N111" s="69">
        <v>232133</v>
      </c>
      <c r="O111" s="69">
        <v>820006.04</v>
      </c>
      <c r="P111" s="69">
        <v>0</v>
      </c>
      <c r="Q111" s="69">
        <v>0</v>
      </c>
      <c r="R111" s="69">
        <v>164641.85999999999</v>
      </c>
      <c r="S111" s="70">
        <v>2118969</v>
      </c>
      <c r="T111" s="70">
        <v>0</v>
      </c>
      <c r="U111" s="70">
        <v>0</v>
      </c>
      <c r="V111" s="70">
        <v>0</v>
      </c>
      <c r="W111" s="70">
        <v>62332</v>
      </c>
      <c r="X111" s="69">
        <v>2731829.5999999996</v>
      </c>
      <c r="Y111" s="69">
        <v>32837.54</v>
      </c>
      <c r="Z111" s="69">
        <v>0</v>
      </c>
      <c r="AA111" s="69">
        <v>151652.78999999998</v>
      </c>
      <c r="AB111" s="69">
        <v>0</v>
      </c>
      <c r="AC111" s="69">
        <v>0</v>
      </c>
      <c r="AD111" s="69">
        <v>760994.9</v>
      </c>
      <c r="AE111" s="69">
        <v>10237</v>
      </c>
      <c r="AF111" s="69">
        <v>0</v>
      </c>
      <c r="AG111" s="69">
        <v>325920.49</v>
      </c>
      <c r="AH111" s="69">
        <v>529040.92000000004</v>
      </c>
      <c r="AI111" s="69">
        <v>129643.36</v>
      </c>
      <c r="AJ111" s="69">
        <v>0</v>
      </c>
      <c r="AK111" s="69">
        <v>465622.19</v>
      </c>
      <c r="AL111" s="69">
        <v>251245.92</v>
      </c>
      <c r="AM111" s="69">
        <v>821.75</v>
      </c>
      <c r="AN111" s="69">
        <v>0</v>
      </c>
      <c r="AO111" s="69">
        <v>0</v>
      </c>
      <c r="AP111" s="69">
        <v>0</v>
      </c>
      <c r="AQ111" s="69">
        <v>299852.66000000003</v>
      </c>
      <c r="AR111" s="69">
        <v>26595.81</v>
      </c>
      <c r="AS111" s="69">
        <v>2990.82</v>
      </c>
      <c r="AT111" s="69">
        <v>7057.93</v>
      </c>
      <c r="AU111" s="69">
        <v>300068.24</v>
      </c>
      <c r="AV111" s="69">
        <v>0</v>
      </c>
      <c r="AW111" s="69">
        <v>0</v>
      </c>
      <c r="AX111" s="69">
        <v>0</v>
      </c>
      <c r="AY111" s="69">
        <v>0</v>
      </c>
      <c r="AZ111" s="69">
        <v>0</v>
      </c>
      <c r="BA111" s="69">
        <v>0</v>
      </c>
      <c r="BB111" s="69">
        <v>55537.3</v>
      </c>
      <c r="BC111" s="69">
        <v>107045.67</v>
      </c>
      <c r="BD111" s="69">
        <v>48245.86</v>
      </c>
      <c r="BE111" s="69">
        <v>0</v>
      </c>
      <c r="BF111" s="69">
        <v>0</v>
      </c>
      <c r="BG111" s="69">
        <v>0</v>
      </c>
      <c r="BH111" s="69">
        <v>1048.8499999999999</v>
      </c>
      <c r="BI111" s="69">
        <v>0</v>
      </c>
      <c r="BJ111" s="69">
        <v>0</v>
      </c>
      <c r="BK111" s="69">
        <v>0</v>
      </c>
      <c r="BL111" s="69">
        <v>0</v>
      </c>
      <c r="BM111" s="69">
        <v>0</v>
      </c>
      <c r="BN111" s="69">
        <v>10645.50551627787</v>
      </c>
      <c r="BO111" s="69">
        <v>1347978.59</v>
      </c>
      <c r="BP111" s="69">
        <v>1284347.6399999999</v>
      </c>
      <c r="BQ111" s="69">
        <v>527809.69999999995</v>
      </c>
      <c r="BR111" s="69"/>
      <c r="BS111" s="69">
        <v>0</v>
      </c>
      <c r="BT111" s="69">
        <v>0</v>
      </c>
      <c r="BU111" s="69">
        <v>0</v>
      </c>
      <c r="BV111" s="69">
        <v>385961.15</v>
      </c>
      <c r="BW111" s="69">
        <v>43386.44</v>
      </c>
      <c r="BX111" s="69">
        <v>0</v>
      </c>
      <c r="BY111" s="69">
        <v>0</v>
      </c>
      <c r="BZ111" s="69">
        <v>312596.38</v>
      </c>
      <c r="CA111" s="69">
        <v>67394.070000000007</v>
      </c>
      <c r="CB111" s="71">
        <v>1.409</v>
      </c>
      <c r="CC111" s="71">
        <v>3.153</v>
      </c>
      <c r="CD111" s="71">
        <v>6.5250000000000004</v>
      </c>
      <c r="CE111" s="71">
        <v>1.47</v>
      </c>
      <c r="CF111" s="71">
        <v>1.6679999999999999</v>
      </c>
      <c r="CG111" s="71">
        <v>0</v>
      </c>
      <c r="CH111" s="72"/>
      <c r="CI111" s="70">
        <v>371986515</v>
      </c>
      <c r="CJ111" s="70">
        <v>105046169</v>
      </c>
      <c r="CK111" s="70">
        <v>33383894</v>
      </c>
      <c r="CL111" s="68">
        <v>62</v>
      </c>
      <c r="CM111" s="68">
        <v>571</v>
      </c>
      <c r="CN111" s="68">
        <v>35</v>
      </c>
      <c r="CO111" s="66">
        <v>514.4</v>
      </c>
      <c r="CP111" s="73">
        <v>4.2372881355932203E-3</v>
      </c>
      <c r="CQ111" s="74">
        <v>0.16984732824427481</v>
      </c>
      <c r="CR111" s="75">
        <f>CL111/CM111</f>
        <v>0.10858143607705779</v>
      </c>
      <c r="CS111" s="76">
        <f>CM111/(DE111+DF111)</f>
        <v>12.399565689467972</v>
      </c>
      <c r="CT111" s="74">
        <f>(CW111+CX111)/(CZ111+DA111)</f>
        <v>0.95454187317076911</v>
      </c>
      <c r="CU111" s="77">
        <v>30</v>
      </c>
      <c r="CV111" s="78">
        <v>46.178723404255322</v>
      </c>
      <c r="CW111" s="78">
        <v>351.70800000000003</v>
      </c>
      <c r="CX111" s="78">
        <v>145.00599999999997</v>
      </c>
      <c r="CY111" s="78">
        <v>47.256737588652484</v>
      </c>
      <c r="CZ111" s="78">
        <v>366.11800000000005</v>
      </c>
      <c r="DA111" s="78">
        <v>154.25099999999998</v>
      </c>
      <c r="DB111" s="79">
        <v>48201.541802388718</v>
      </c>
      <c r="DC111" s="80">
        <v>16.083333333333332</v>
      </c>
      <c r="DD111" s="81">
        <v>0.22916666666666666</v>
      </c>
      <c r="DE111" s="82">
        <v>46.04999999999999</v>
      </c>
      <c r="DF111" s="82">
        <v>0</v>
      </c>
      <c r="DG111" s="83">
        <v>20.2</v>
      </c>
      <c r="DH111" s="83">
        <v>22.1</v>
      </c>
      <c r="DI111" s="83">
        <v>21.1</v>
      </c>
      <c r="DJ111" s="83">
        <v>22.2</v>
      </c>
      <c r="DK111" s="83">
        <v>21.6</v>
      </c>
      <c r="DL111" s="84">
        <v>18</v>
      </c>
      <c r="DM111" s="69">
        <v>2466224.1599999997</v>
      </c>
      <c r="DN111" s="69">
        <v>66925.53</v>
      </c>
      <c r="DO111" s="69">
        <v>0</v>
      </c>
      <c r="DP111" s="69">
        <v>177220.72999999998</v>
      </c>
      <c r="DQ111" s="69">
        <v>346993.87</v>
      </c>
      <c r="DR111" s="69">
        <v>86710.74</v>
      </c>
      <c r="DS111" s="69">
        <v>0</v>
      </c>
      <c r="DT111" s="69">
        <v>105163.63</v>
      </c>
      <c r="DU111" s="69">
        <v>971.25</v>
      </c>
      <c r="DV111" s="69">
        <v>114560.13</v>
      </c>
      <c r="DW111" s="69">
        <v>3630</v>
      </c>
      <c r="DX111" s="69">
        <v>0</v>
      </c>
      <c r="DY111" s="69">
        <v>0</v>
      </c>
      <c r="DZ111" s="69">
        <v>130862.29999999999</v>
      </c>
      <c r="EA111" s="69">
        <v>784911.85</v>
      </c>
      <c r="EB111" s="69">
        <v>27142.35</v>
      </c>
      <c r="EC111" s="69">
        <v>0</v>
      </c>
      <c r="ED111" s="69">
        <v>61151.61</v>
      </c>
      <c r="EE111" s="69">
        <v>145758.26</v>
      </c>
      <c r="EF111" s="69">
        <v>38760.18</v>
      </c>
      <c r="EG111" s="69">
        <v>0</v>
      </c>
      <c r="EH111" s="69">
        <v>41198.31</v>
      </c>
      <c r="EI111" s="69">
        <v>77.599999999999994</v>
      </c>
      <c r="EJ111" s="69">
        <v>50719.35</v>
      </c>
      <c r="EK111" s="69">
        <v>495.5</v>
      </c>
      <c r="EL111" s="69">
        <v>0</v>
      </c>
      <c r="EM111" s="69">
        <v>0</v>
      </c>
      <c r="EN111" s="69">
        <v>17110.080000000002</v>
      </c>
      <c r="EO111" s="69">
        <v>193021.86</v>
      </c>
      <c r="EP111" s="69">
        <v>10237</v>
      </c>
      <c r="EQ111" s="69">
        <v>0</v>
      </c>
      <c r="ER111" s="69">
        <v>193099.07</v>
      </c>
      <c r="ES111" s="69">
        <v>67844.929999999993</v>
      </c>
      <c r="ET111" s="69">
        <v>2116.92</v>
      </c>
      <c r="EU111" s="69">
        <v>32924.519999999997</v>
      </c>
      <c r="EV111" s="69">
        <v>213570.76</v>
      </c>
      <c r="EW111" s="69">
        <v>237932.77</v>
      </c>
      <c r="EX111" s="69">
        <v>4273.4400000000005</v>
      </c>
      <c r="EY111" s="69">
        <v>0</v>
      </c>
      <c r="EZ111" s="69">
        <v>0</v>
      </c>
      <c r="FA111" s="69">
        <v>0</v>
      </c>
      <c r="FB111" s="69">
        <v>123907.93000000001</v>
      </c>
      <c r="FC111" s="69">
        <v>200319.41999999998</v>
      </c>
      <c r="FD111" s="69">
        <v>2011.15</v>
      </c>
      <c r="FE111" s="69">
        <v>0</v>
      </c>
      <c r="FF111" s="69">
        <v>28090.560000000001</v>
      </c>
      <c r="FG111" s="69">
        <v>8903.5400000000009</v>
      </c>
      <c r="FH111" s="69">
        <v>7871.94</v>
      </c>
      <c r="FI111" s="69">
        <v>0</v>
      </c>
      <c r="FJ111" s="69">
        <v>52856.49</v>
      </c>
      <c r="FK111" s="69">
        <v>13313.15</v>
      </c>
      <c r="FL111" s="69">
        <v>139618.29999999999</v>
      </c>
      <c r="FM111" s="69">
        <v>27.08</v>
      </c>
      <c r="FN111" s="69">
        <v>0</v>
      </c>
      <c r="FO111" s="69">
        <v>0</v>
      </c>
      <c r="FP111" s="69">
        <v>72054.33</v>
      </c>
      <c r="FQ111" s="69">
        <v>0</v>
      </c>
      <c r="FR111" s="69">
        <v>0</v>
      </c>
      <c r="FS111" s="69">
        <v>0</v>
      </c>
      <c r="FT111" s="69">
        <v>0</v>
      </c>
      <c r="FU111" s="69">
        <v>0</v>
      </c>
      <c r="FV111" s="69">
        <v>0</v>
      </c>
      <c r="FW111" s="69">
        <v>267143.71999999997</v>
      </c>
      <c r="FX111" s="69">
        <v>0</v>
      </c>
      <c r="FY111" s="69">
        <v>0</v>
      </c>
      <c r="FZ111" s="69">
        <v>0</v>
      </c>
      <c r="GA111" s="69">
        <v>0</v>
      </c>
      <c r="GB111" s="69">
        <v>0</v>
      </c>
      <c r="GC111" s="69">
        <v>0</v>
      </c>
      <c r="GD111" s="69">
        <v>11191.32</v>
      </c>
      <c r="GE111" s="69">
        <v>0</v>
      </c>
      <c r="GF111" s="69">
        <v>0</v>
      </c>
      <c r="GG111" s="69">
        <v>0</v>
      </c>
      <c r="GH111" s="69">
        <v>0</v>
      </c>
      <c r="GI111" s="69">
        <v>10777</v>
      </c>
      <c r="GJ111" s="69">
        <v>1241.51</v>
      </c>
      <c r="GK111" s="69">
        <v>0</v>
      </c>
      <c r="GL111" s="69">
        <v>52833</v>
      </c>
      <c r="GM111" s="69">
        <v>0</v>
      </c>
      <c r="GN111" s="69">
        <v>4246.9100000000008</v>
      </c>
      <c r="GO111" s="69">
        <v>0</v>
      </c>
      <c r="GP111" s="69">
        <v>0</v>
      </c>
      <c r="GQ111" s="69">
        <v>0</v>
      </c>
      <c r="GR111" s="69">
        <v>264</v>
      </c>
    </row>
    <row r="112" spans="1:200" s="28" customFormat="1" ht="18" customHeight="1" x14ac:dyDescent="0.2">
      <c r="A112" s="64">
        <v>32002</v>
      </c>
      <c r="B112" s="65" t="s">
        <v>97</v>
      </c>
      <c r="C112" s="65" t="s">
        <v>446</v>
      </c>
      <c r="D112" s="66">
        <v>355.70817877343751</v>
      </c>
      <c r="E112" s="67" t="s">
        <v>98</v>
      </c>
      <c r="F112" s="68">
        <v>2798</v>
      </c>
      <c r="G112" s="69">
        <v>6725208.9500000002</v>
      </c>
      <c r="H112" s="69">
        <v>267609.27</v>
      </c>
      <c r="I112" s="69">
        <v>11669728.5</v>
      </c>
      <c r="J112" s="69">
        <v>1536563.48</v>
      </c>
      <c r="K112" s="69">
        <v>4391092.6500000004</v>
      </c>
      <c r="L112" s="69">
        <v>0</v>
      </c>
      <c r="M112" s="69">
        <v>0</v>
      </c>
      <c r="N112" s="69">
        <v>927087</v>
      </c>
      <c r="O112" s="69">
        <v>2215559.5</v>
      </c>
      <c r="P112" s="69">
        <v>0</v>
      </c>
      <c r="Q112" s="69">
        <v>1293815</v>
      </c>
      <c r="R112" s="69">
        <v>688144.16</v>
      </c>
      <c r="S112" s="70">
        <v>10833114</v>
      </c>
      <c r="T112" s="70">
        <v>0</v>
      </c>
      <c r="U112" s="70">
        <v>1293815</v>
      </c>
      <c r="V112" s="70">
        <v>0</v>
      </c>
      <c r="W112" s="70">
        <v>62747</v>
      </c>
      <c r="X112" s="69">
        <v>12300132.65</v>
      </c>
      <c r="Y112" s="69">
        <v>0</v>
      </c>
      <c r="Z112" s="69">
        <v>0</v>
      </c>
      <c r="AA112" s="69">
        <v>444985.36000000004</v>
      </c>
      <c r="AB112" s="69">
        <v>0</v>
      </c>
      <c r="AC112" s="69">
        <v>0</v>
      </c>
      <c r="AD112" s="69">
        <v>2392329.0299999998</v>
      </c>
      <c r="AE112" s="69">
        <v>356036.57</v>
      </c>
      <c r="AF112" s="69">
        <v>0</v>
      </c>
      <c r="AG112" s="69">
        <v>2065073.5899999999</v>
      </c>
      <c r="AH112" s="69">
        <v>1860339.7300000002</v>
      </c>
      <c r="AI112" s="69">
        <v>315494.84000000003</v>
      </c>
      <c r="AJ112" s="69">
        <v>0</v>
      </c>
      <c r="AK112" s="69">
        <v>2994862.03</v>
      </c>
      <c r="AL112" s="69">
        <v>78490.97</v>
      </c>
      <c r="AM112" s="69">
        <v>20586.259999999998</v>
      </c>
      <c r="AN112" s="69">
        <v>8173.5899999999992</v>
      </c>
      <c r="AO112" s="69">
        <v>322589.34999999998</v>
      </c>
      <c r="AP112" s="69">
        <v>0</v>
      </c>
      <c r="AQ112" s="69">
        <v>1577237.48</v>
      </c>
      <c r="AR112" s="69">
        <v>5533.14</v>
      </c>
      <c r="AS112" s="69">
        <v>0</v>
      </c>
      <c r="AT112" s="69">
        <v>0</v>
      </c>
      <c r="AU112" s="69">
        <v>3081979.48</v>
      </c>
      <c r="AV112" s="69">
        <v>215182.8</v>
      </c>
      <c r="AW112" s="69">
        <v>0</v>
      </c>
      <c r="AX112" s="69">
        <v>22293.31</v>
      </c>
      <c r="AY112" s="69">
        <v>0</v>
      </c>
      <c r="AZ112" s="69">
        <v>0</v>
      </c>
      <c r="BA112" s="69">
        <v>700660.6</v>
      </c>
      <c r="BB112" s="69">
        <v>124668.42000000001</v>
      </c>
      <c r="BC112" s="69">
        <v>915160.35</v>
      </c>
      <c r="BD112" s="69">
        <v>153663.32</v>
      </c>
      <c r="BE112" s="69">
        <v>0</v>
      </c>
      <c r="BF112" s="69">
        <v>0</v>
      </c>
      <c r="BG112" s="69">
        <v>0</v>
      </c>
      <c r="BH112" s="69">
        <v>73566.28</v>
      </c>
      <c r="BI112" s="69">
        <v>106253.99</v>
      </c>
      <c r="BJ112" s="69">
        <v>0</v>
      </c>
      <c r="BK112" s="69">
        <v>0</v>
      </c>
      <c r="BL112" s="69">
        <v>0</v>
      </c>
      <c r="BM112" s="69">
        <v>0</v>
      </c>
      <c r="BN112" s="69">
        <v>9017.8724393612974</v>
      </c>
      <c r="BO112" s="69">
        <v>6286080.1700000009</v>
      </c>
      <c r="BP112" s="69">
        <v>6166092.4200000009</v>
      </c>
      <c r="BQ112" s="69">
        <v>731965.93</v>
      </c>
      <c r="BR112" s="69">
        <v>1064320.3799999999</v>
      </c>
      <c r="BS112" s="69">
        <v>266501</v>
      </c>
      <c r="BT112" s="69">
        <v>0</v>
      </c>
      <c r="BU112" s="69">
        <v>0</v>
      </c>
      <c r="BV112" s="69">
        <v>2205038.7599999998</v>
      </c>
      <c r="BW112" s="69">
        <v>33655</v>
      </c>
      <c r="BX112" s="69">
        <v>0</v>
      </c>
      <c r="BY112" s="69">
        <v>0</v>
      </c>
      <c r="BZ112" s="69">
        <v>1996603.98</v>
      </c>
      <c r="CA112" s="69">
        <v>52515.57</v>
      </c>
      <c r="CB112" s="71">
        <v>1.409</v>
      </c>
      <c r="CC112" s="71">
        <v>3.153</v>
      </c>
      <c r="CD112" s="71">
        <v>6.5250000000000004</v>
      </c>
      <c r="CE112" s="71">
        <v>1.47</v>
      </c>
      <c r="CF112" s="71">
        <v>2.895</v>
      </c>
      <c r="CG112" s="71">
        <v>0</v>
      </c>
      <c r="CH112" s="72"/>
      <c r="CI112" s="70">
        <v>193025223</v>
      </c>
      <c r="CJ112" s="70">
        <v>859861291</v>
      </c>
      <c r="CK112" s="70">
        <v>446198000</v>
      </c>
      <c r="CL112" s="68">
        <v>350</v>
      </c>
      <c r="CM112" s="68">
        <v>2798</v>
      </c>
      <c r="CN112" s="68">
        <v>279</v>
      </c>
      <c r="CO112" s="66">
        <v>2815.88</v>
      </c>
      <c r="CP112" s="73">
        <v>8.3969465648854966E-3</v>
      </c>
      <c r="CQ112" s="74">
        <v>0.15654038598999284</v>
      </c>
      <c r="CR112" s="75">
        <f>CL112/CM112</f>
        <v>0.12508934953538242</v>
      </c>
      <c r="CS112" s="76">
        <f>CM112/(DE112+DF112)</f>
        <v>15.944837018463636</v>
      </c>
      <c r="CT112" s="74">
        <f>(CW112+CX112)/(CZ112+DA112)</f>
        <v>0.91792351717073828</v>
      </c>
      <c r="CU112" s="77">
        <v>188</v>
      </c>
      <c r="CV112" s="78">
        <v>0</v>
      </c>
      <c r="CW112" s="78">
        <v>1787.9979999999991</v>
      </c>
      <c r="CX112" s="78">
        <v>762.4580000000002</v>
      </c>
      <c r="CY112" s="78">
        <v>0</v>
      </c>
      <c r="CZ112" s="78">
        <v>1937.6719999999998</v>
      </c>
      <c r="DA112" s="78">
        <v>840.83400000000006</v>
      </c>
      <c r="DB112" s="79">
        <v>51888.857083428295</v>
      </c>
      <c r="DC112" s="80">
        <v>12.541899441340782</v>
      </c>
      <c r="DD112" s="81">
        <v>0.32402234636871508</v>
      </c>
      <c r="DE112" s="82">
        <v>175.48000000000008</v>
      </c>
      <c r="DF112" s="82">
        <v>0</v>
      </c>
      <c r="DG112" s="83">
        <v>20.6</v>
      </c>
      <c r="DH112" s="83">
        <v>22.1</v>
      </c>
      <c r="DI112" s="83">
        <v>21.9</v>
      </c>
      <c r="DJ112" s="83">
        <v>21.5</v>
      </c>
      <c r="DK112" s="83">
        <v>21.7</v>
      </c>
      <c r="DL112" s="84">
        <v>131</v>
      </c>
      <c r="DM112" s="69">
        <v>11022693.91</v>
      </c>
      <c r="DN112" s="69">
        <v>288353.27</v>
      </c>
      <c r="DO112" s="69">
        <v>0</v>
      </c>
      <c r="DP112" s="69">
        <v>2219792.11</v>
      </c>
      <c r="DQ112" s="69">
        <v>1396999.83</v>
      </c>
      <c r="DR112" s="69">
        <v>245325.39</v>
      </c>
      <c r="DS112" s="69">
        <v>0</v>
      </c>
      <c r="DT112" s="69">
        <v>1251960.17</v>
      </c>
      <c r="DU112" s="69">
        <v>52245.16</v>
      </c>
      <c r="DV112" s="69">
        <v>630765.59</v>
      </c>
      <c r="DW112" s="69">
        <v>20500.39</v>
      </c>
      <c r="DX112" s="69">
        <v>317498.5</v>
      </c>
      <c r="DY112" s="69">
        <v>0</v>
      </c>
      <c r="DZ112" s="69">
        <v>595506.10000000009</v>
      </c>
      <c r="EA112" s="69">
        <v>2330902.3699999992</v>
      </c>
      <c r="EB112" s="69">
        <v>66307.61</v>
      </c>
      <c r="EC112" s="69">
        <v>0</v>
      </c>
      <c r="ED112" s="69">
        <v>445355.88999999996</v>
      </c>
      <c r="EE112" s="69">
        <v>356972.60000000003</v>
      </c>
      <c r="EF112" s="69">
        <v>53427.8</v>
      </c>
      <c r="EG112" s="69">
        <v>0</v>
      </c>
      <c r="EH112" s="69">
        <v>297592.73</v>
      </c>
      <c r="EI112" s="69">
        <v>13378.23</v>
      </c>
      <c r="EJ112" s="69">
        <v>185017.03</v>
      </c>
      <c r="EK112" s="69">
        <v>3032.0699999999997</v>
      </c>
      <c r="EL112" s="69">
        <v>5090.8500000000004</v>
      </c>
      <c r="EM112" s="69">
        <v>0</v>
      </c>
      <c r="EN112" s="69">
        <v>92818.540000000008</v>
      </c>
      <c r="EO112" s="69">
        <v>207810.03</v>
      </c>
      <c r="EP112" s="69">
        <v>273</v>
      </c>
      <c r="EQ112" s="69">
        <v>0</v>
      </c>
      <c r="ER112" s="69">
        <v>184491.35</v>
      </c>
      <c r="ES112" s="69">
        <v>197684.7</v>
      </c>
      <c r="ET112" s="69">
        <v>4775.47</v>
      </c>
      <c r="EU112" s="69">
        <v>438347.75</v>
      </c>
      <c r="EV112" s="69">
        <v>990018.35</v>
      </c>
      <c r="EW112" s="69">
        <v>79595.829999999987</v>
      </c>
      <c r="EX112" s="69">
        <v>149001.71000000002</v>
      </c>
      <c r="EY112" s="69">
        <v>0</v>
      </c>
      <c r="EZ112" s="69">
        <v>0</v>
      </c>
      <c r="FA112" s="69">
        <v>0</v>
      </c>
      <c r="FB112" s="69">
        <v>548914.24</v>
      </c>
      <c r="FC112" s="69">
        <v>1609552.5299999998</v>
      </c>
      <c r="FD112" s="69">
        <v>1102.69</v>
      </c>
      <c r="FE112" s="69">
        <v>0</v>
      </c>
      <c r="FF112" s="69">
        <v>96117.87</v>
      </c>
      <c r="FG112" s="69">
        <v>19556.59</v>
      </c>
      <c r="FH112" s="69">
        <v>10380.68</v>
      </c>
      <c r="FI112" s="69">
        <v>0</v>
      </c>
      <c r="FJ112" s="69">
        <v>352056.18</v>
      </c>
      <c r="FK112" s="69">
        <v>6838.03</v>
      </c>
      <c r="FL112" s="69">
        <v>1155344.92</v>
      </c>
      <c r="FM112" s="69">
        <v>809.9</v>
      </c>
      <c r="FN112" s="69">
        <v>0</v>
      </c>
      <c r="FO112" s="69">
        <v>0</v>
      </c>
      <c r="FP112" s="69">
        <v>459791.62</v>
      </c>
      <c r="FQ112" s="69">
        <v>0</v>
      </c>
      <c r="FR112" s="69">
        <v>0</v>
      </c>
      <c r="FS112" s="69">
        <v>0</v>
      </c>
      <c r="FT112" s="69">
        <v>39950.86</v>
      </c>
      <c r="FU112" s="69">
        <v>0</v>
      </c>
      <c r="FV112" s="69">
        <v>0</v>
      </c>
      <c r="FW112" s="69">
        <v>2643631.73</v>
      </c>
      <c r="FX112" s="69">
        <v>215182.8</v>
      </c>
      <c r="FY112" s="69">
        <v>0</v>
      </c>
      <c r="FZ112" s="69">
        <v>0</v>
      </c>
      <c r="GA112" s="69">
        <v>0</v>
      </c>
      <c r="GB112" s="69">
        <v>0</v>
      </c>
      <c r="GC112" s="69">
        <v>0</v>
      </c>
      <c r="GD112" s="69">
        <v>0</v>
      </c>
      <c r="GE112" s="69">
        <v>2835</v>
      </c>
      <c r="GF112" s="69">
        <v>0</v>
      </c>
      <c r="GG112" s="69">
        <v>0</v>
      </c>
      <c r="GH112" s="69">
        <v>59</v>
      </c>
      <c r="GI112" s="69">
        <v>42789.33</v>
      </c>
      <c r="GJ112" s="69">
        <v>1585.5</v>
      </c>
      <c r="GK112" s="69">
        <v>0</v>
      </c>
      <c r="GL112" s="69">
        <v>103234.6</v>
      </c>
      <c r="GM112" s="69">
        <v>0</v>
      </c>
      <c r="GN112" s="69">
        <v>25608.29</v>
      </c>
      <c r="GO112" s="69">
        <v>0</v>
      </c>
      <c r="GP112" s="69">
        <v>0</v>
      </c>
      <c r="GQ112" s="69">
        <v>700660.6</v>
      </c>
      <c r="GR112" s="69">
        <v>4875.3999999999996</v>
      </c>
    </row>
    <row r="113" spans="1:201" s="28" customFormat="1" ht="18" customHeight="1" x14ac:dyDescent="0.2">
      <c r="A113" s="64">
        <v>1001</v>
      </c>
      <c r="B113" s="65" t="s">
        <v>0</v>
      </c>
      <c r="C113" s="65" t="s">
        <v>392</v>
      </c>
      <c r="D113" s="66">
        <v>277.56756814531252</v>
      </c>
      <c r="E113" s="67" t="s">
        <v>1</v>
      </c>
      <c r="F113" s="68">
        <v>292</v>
      </c>
      <c r="G113" s="69">
        <v>1019893.61</v>
      </c>
      <c r="H113" s="69">
        <v>16933.72</v>
      </c>
      <c r="I113" s="69">
        <v>1665492.27</v>
      </c>
      <c r="J113" s="69">
        <v>155179.63</v>
      </c>
      <c r="K113" s="69">
        <v>581026.61</v>
      </c>
      <c r="L113" s="69">
        <v>0</v>
      </c>
      <c r="M113" s="69">
        <v>0</v>
      </c>
      <c r="N113" s="69">
        <v>1622.99</v>
      </c>
      <c r="O113" s="69">
        <v>619194.13</v>
      </c>
      <c r="P113" s="69">
        <v>0</v>
      </c>
      <c r="Q113" s="69">
        <v>305244.42</v>
      </c>
      <c r="R113" s="69">
        <v>59101.78</v>
      </c>
      <c r="S113" s="70">
        <v>1431925</v>
      </c>
      <c r="T113" s="70">
        <v>0</v>
      </c>
      <c r="U113" s="70">
        <v>0</v>
      </c>
      <c r="V113" s="70">
        <v>0</v>
      </c>
      <c r="W113" s="70">
        <v>57625</v>
      </c>
      <c r="X113" s="69">
        <v>1891834.1800000002</v>
      </c>
      <c r="Y113" s="69">
        <v>32359.17</v>
      </c>
      <c r="Z113" s="69">
        <v>0</v>
      </c>
      <c r="AA113" s="69">
        <v>84120.209999999992</v>
      </c>
      <c r="AB113" s="69">
        <v>0</v>
      </c>
      <c r="AC113" s="69">
        <v>0</v>
      </c>
      <c r="AD113" s="69">
        <v>570466.25</v>
      </c>
      <c r="AE113" s="69">
        <v>29971.5</v>
      </c>
      <c r="AF113" s="69">
        <v>0</v>
      </c>
      <c r="AG113" s="69">
        <v>177932.88</v>
      </c>
      <c r="AH113" s="69">
        <v>299720.65000000002</v>
      </c>
      <c r="AI113" s="69">
        <v>79703.59</v>
      </c>
      <c r="AJ113" s="69">
        <v>0</v>
      </c>
      <c r="AK113" s="69">
        <v>289594.11</v>
      </c>
      <c r="AL113" s="69">
        <v>97444.95</v>
      </c>
      <c r="AM113" s="69">
        <v>0</v>
      </c>
      <c r="AN113" s="69">
        <v>0</v>
      </c>
      <c r="AO113" s="69">
        <v>0</v>
      </c>
      <c r="AP113" s="69">
        <v>0</v>
      </c>
      <c r="AQ113" s="69">
        <v>145514.47999999998</v>
      </c>
      <c r="AR113" s="69">
        <v>22507.54</v>
      </c>
      <c r="AS113" s="69">
        <v>0</v>
      </c>
      <c r="AT113" s="69">
        <v>0</v>
      </c>
      <c r="AU113" s="69">
        <v>0</v>
      </c>
      <c r="AV113" s="69">
        <v>181987.13</v>
      </c>
      <c r="AW113" s="69">
        <v>0</v>
      </c>
      <c r="AX113" s="69">
        <v>0</v>
      </c>
      <c r="AY113" s="69">
        <v>0</v>
      </c>
      <c r="AZ113" s="69">
        <v>0</v>
      </c>
      <c r="BA113" s="69">
        <v>183715</v>
      </c>
      <c r="BB113" s="69">
        <v>0</v>
      </c>
      <c r="BC113" s="69">
        <v>164983.63</v>
      </c>
      <c r="BD113" s="69">
        <v>52669.71</v>
      </c>
      <c r="BE113" s="69">
        <v>0</v>
      </c>
      <c r="BF113" s="69">
        <v>0</v>
      </c>
      <c r="BG113" s="69">
        <v>0</v>
      </c>
      <c r="BH113" s="69">
        <v>0</v>
      </c>
      <c r="BI113" s="69">
        <v>5591.98</v>
      </c>
      <c r="BJ113" s="69">
        <v>0</v>
      </c>
      <c r="BK113" s="69">
        <v>0</v>
      </c>
      <c r="BL113" s="69">
        <v>0</v>
      </c>
      <c r="BM113" s="69">
        <v>0</v>
      </c>
      <c r="BN113" s="69">
        <v>13133.581198373389</v>
      </c>
      <c r="BO113" s="69">
        <v>1324942.8700000001</v>
      </c>
      <c r="BP113" s="69">
        <v>803368.61</v>
      </c>
      <c r="BQ113" s="69">
        <v>233905.59</v>
      </c>
      <c r="BR113" s="69"/>
      <c r="BS113" s="69">
        <v>0</v>
      </c>
      <c r="BT113" s="69">
        <v>55185.09</v>
      </c>
      <c r="BU113" s="69">
        <v>0</v>
      </c>
      <c r="BV113" s="69">
        <v>207408.04</v>
      </c>
      <c r="BW113" s="69">
        <v>4905</v>
      </c>
      <c r="BX113" s="69">
        <v>0</v>
      </c>
      <c r="BY113" s="69">
        <v>0</v>
      </c>
      <c r="BZ113" s="69">
        <v>194070.89</v>
      </c>
      <c r="CA113" s="69">
        <v>5567.06</v>
      </c>
      <c r="CB113" s="71">
        <v>1.8</v>
      </c>
      <c r="CC113" s="71">
        <v>4.0280000000000005</v>
      </c>
      <c r="CD113" s="71">
        <v>8.3360000000000003</v>
      </c>
      <c r="CE113" s="71">
        <v>1.67</v>
      </c>
      <c r="CF113" s="71">
        <v>1.69</v>
      </c>
      <c r="CG113" s="71">
        <v>0</v>
      </c>
      <c r="CH113" s="85" t="s">
        <v>551</v>
      </c>
      <c r="CI113" s="70">
        <v>280086807</v>
      </c>
      <c r="CJ113" s="70">
        <v>30751970</v>
      </c>
      <c r="CK113" s="70">
        <v>22419131</v>
      </c>
      <c r="CL113" s="68">
        <v>50</v>
      </c>
      <c r="CM113" s="68">
        <v>315</v>
      </c>
      <c r="CN113" s="68">
        <v>10</v>
      </c>
      <c r="CO113" s="66">
        <v>286</v>
      </c>
      <c r="CP113" s="73">
        <v>1.9607843137254902E-2</v>
      </c>
      <c r="CQ113" s="74">
        <v>0.51712328767123283</v>
      </c>
      <c r="CR113" s="75">
        <f>CL113/CM113</f>
        <v>0.15873015873015872</v>
      </c>
      <c r="CS113" s="76">
        <f>CM113/(DE113+DF113)</f>
        <v>10.210696920583457</v>
      </c>
      <c r="CT113" s="74">
        <f>(CW113+CX113)/(CZ113+DA113)</f>
        <v>0.94355662040967847</v>
      </c>
      <c r="CU113" s="77">
        <v>22</v>
      </c>
      <c r="CV113" s="78">
        <v>21.046666666666667</v>
      </c>
      <c r="CW113" s="78">
        <v>188.22399999999999</v>
      </c>
      <c r="CX113" s="78">
        <v>86.266999999999996</v>
      </c>
      <c r="CY113" s="78">
        <v>22.433333333333334</v>
      </c>
      <c r="CZ113" s="78">
        <v>197.32299999999998</v>
      </c>
      <c r="DA113" s="78">
        <v>93.588000000000008</v>
      </c>
      <c r="DB113" s="79">
        <v>47212.026800669941</v>
      </c>
      <c r="DC113" s="80">
        <v>18.333333333333332</v>
      </c>
      <c r="DD113" s="81">
        <v>0.26666666666666666</v>
      </c>
      <c r="DE113" s="82">
        <v>29.850000000000033</v>
      </c>
      <c r="DF113" s="82">
        <v>1</v>
      </c>
      <c r="DG113" s="86"/>
      <c r="DH113" s="83"/>
      <c r="DI113" s="83"/>
      <c r="DJ113" s="83"/>
      <c r="DK113" s="83"/>
      <c r="DL113" s="84">
        <v>8</v>
      </c>
      <c r="DM113" s="69">
        <v>1356677.8199999998</v>
      </c>
      <c r="DN113" s="69">
        <v>48362.46</v>
      </c>
      <c r="DO113" s="69">
        <v>0</v>
      </c>
      <c r="DP113" s="69">
        <v>63115.45</v>
      </c>
      <c r="DQ113" s="69">
        <v>207560.65</v>
      </c>
      <c r="DR113" s="69">
        <v>48582.84</v>
      </c>
      <c r="DS113" s="69">
        <v>0</v>
      </c>
      <c r="DT113" s="69">
        <v>80145.37</v>
      </c>
      <c r="DU113" s="69">
        <v>34251.94</v>
      </c>
      <c r="DV113" s="69">
        <v>75335.98</v>
      </c>
      <c r="DW113" s="69">
        <v>5125</v>
      </c>
      <c r="DX113" s="69">
        <v>0</v>
      </c>
      <c r="DY113" s="69">
        <v>0</v>
      </c>
      <c r="DZ113" s="69">
        <v>67809</v>
      </c>
      <c r="EA113" s="69">
        <v>311345.69999999995</v>
      </c>
      <c r="EB113" s="69">
        <v>12343.07</v>
      </c>
      <c r="EC113" s="69">
        <v>0</v>
      </c>
      <c r="ED113" s="69">
        <v>22845.26</v>
      </c>
      <c r="EE113" s="69">
        <v>54065.819999999992</v>
      </c>
      <c r="EF113" s="69">
        <v>19375.349999999999</v>
      </c>
      <c r="EG113" s="69">
        <v>0</v>
      </c>
      <c r="EH113" s="69">
        <v>19680.38</v>
      </c>
      <c r="EI113" s="69">
        <v>10213.06</v>
      </c>
      <c r="EJ113" s="69">
        <v>16045.79</v>
      </c>
      <c r="EK113" s="69">
        <v>392.06</v>
      </c>
      <c r="EL113" s="69">
        <v>0</v>
      </c>
      <c r="EM113" s="69">
        <v>0</v>
      </c>
      <c r="EN113" s="69">
        <v>8448.27</v>
      </c>
      <c r="EO113" s="69">
        <v>630941.38</v>
      </c>
      <c r="EP113" s="69">
        <v>0</v>
      </c>
      <c r="EQ113" s="69">
        <v>0</v>
      </c>
      <c r="ER113" s="69">
        <v>209198.2</v>
      </c>
      <c r="ES113" s="69">
        <v>70834.51999999999</v>
      </c>
      <c r="ET113" s="69">
        <v>6389.58</v>
      </c>
      <c r="EU113" s="69">
        <v>0</v>
      </c>
      <c r="EV113" s="69">
        <v>121649.14</v>
      </c>
      <c r="EW113" s="69">
        <v>15735.3</v>
      </c>
      <c r="EX113" s="69">
        <v>9331.99</v>
      </c>
      <c r="EY113" s="69">
        <v>0</v>
      </c>
      <c r="EZ113" s="69">
        <v>0</v>
      </c>
      <c r="FA113" s="69">
        <v>0</v>
      </c>
      <c r="FB113" s="69">
        <v>13155.160000000002</v>
      </c>
      <c r="FC113" s="69">
        <v>190480.58</v>
      </c>
      <c r="FD113" s="69">
        <v>1625.14</v>
      </c>
      <c r="FE113" s="69">
        <v>0</v>
      </c>
      <c r="FF113" s="69">
        <v>55182.26</v>
      </c>
      <c r="FG113" s="69">
        <v>1292.06</v>
      </c>
      <c r="FH113" s="69">
        <v>730.39</v>
      </c>
      <c r="FI113" s="69">
        <v>0</v>
      </c>
      <c r="FJ113" s="69">
        <v>51281.22</v>
      </c>
      <c r="FK113" s="69">
        <v>26307.65</v>
      </c>
      <c r="FL113" s="69">
        <v>93858.39</v>
      </c>
      <c r="FM113" s="69">
        <v>0</v>
      </c>
      <c r="FN113" s="69">
        <v>0</v>
      </c>
      <c r="FO113" s="69">
        <v>0</v>
      </c>
      <c r="FP113" s="69">
        <v>17147.47</v>
      </c>
      <c r="FQ113" s="69">
        <v>24528.19</v>
      </c>
      <c r="FR113" s="69">
        <v>0</v>
      </c>
      <c r="FS113" s="69">
        <v>0</v>
      </c>
      <c r="FT113" s="69">
        <v>11094.62</v>
      </c>
      <c r="FU113" s="69">
        <v>1379</v>
      </c>
      <c r="FV113" s="69">
        <v>0</v>
      </c>
      <c r="FW113" s="69">
        <v>0</v>
      </c>
      <c r="FX113" s="69">
        <v>181987.13</v>
      </c>
      <c r="FY113" s="69">
        <v>0</v>
      </c>
      <c r="FZ113" s="69">
        <v>0</v>
      </c>
      <c r="GA113" s="69">
        <v>0</v>
      </c>
      <c r="GB113" s="69">
        <v>0</v>
      </c>
      <c r="GC113" s="69">
        <v>0</v>
      </c>
      <c r="GD113" s="69">
        <v>0</v>
      </c>
      <c r="GE113" s="69">
        <v>32446.97</v>
      </c>
      <c r="GF113" s="69">
        <v>0</v>
      </c>
      <c r="GG113" s="69">
        <v>0</v>
      </c>
      <c r="GH113" s="69">
        <v>3988.26</v>
      </c>
      <c r="GI113" s="69">
        <v>17258.310000000001</v>
      </c>
      <c r="GJ113" s="69">
        <v>4625.43</v>
      </c>
      <c r="GK113" s="69">
        <v>0</v>
      </c>
      <c r="GL113" s="69">
        <v>16838</v>
      </c>
      <c r="GM113" s="69">
        <v>10937</v>
      </c>
      <c r="GN113" s="69">
        <v>5090.72</v>
      </c>
      <c r="GO113" s="69">
        <v>50</v>
      </c>
      <c r="GP113" s="69">
        <v>0</v>
      </c>
      <c r="GQ113" s="69">
        <v>183715</v>
      </c>
      <c r="GR113" s="69">
        <v>38954.58</v>
      </c>
    </row>
    <row r="114" spans="1:201" s="28" customFormat="1" ht="18" customHeight="1" x14ac:dyDescent="0.2">
      <c r="A114" s="64">
        <v>11005</v>
      </c>
      <c r="B114" s="65" t="s">
        <v>34</v>
      </c>
      <c r="C114" s="65" t="s">
        <v>412</v>
      </c>
      <c r="D114" s="66">
        <v>631.61018996718747</v>
      </c>
      <c r="E114" s="67" t="s">
        <v>32</v>
      </c>
      <c r="F114" s="68">
        <v>499</v>
      </c>
      <c r="G114" s="69">
        <v>2154382.52</v>
      </c>
      <c r="H114" s="69">
        <v>29338.84</v>
      </c>
      <c r="I114" s="69">
        <v>1498662.87</v>
      </c>
      <c r="J114" s="69">
        <v>613457.98</v>
      </c>
      <c r="K114" s="69">
        <v>1924640.15</v>
      </c>
      <c r="L114" s="69">
        <v>0</v>
      </c>
      <c r="M114" s="69">
        <v>0</v>
      </c>
      <c r="N114" s="69">
        <v>0</v>
      </c>
      <c r="O114" s="69">
        <v>601314.06999999995</v>
      </c>
      <c r="P114" s="69">
        <v>0</v>
      </c>
      <c r="Q114" s="69">
        <v>0</v>
      </c>
      <c r="R114" s="69">
        <v>175066</v>
      </c>
      <c r="S114" s="70">
        <v>1364011</v>
      </c>
      <c r="T114" s="70">
        <v>0</v>
      </c>
      <c r="U114" s="70">
        <v>0</v>
      </c>
      <c r="V114" s="70">
        <v>0</v>
      </c>
      <c r="W114" s="70">
        <v>62461</v>
      </c>
      <c r="X114" s="69">
        <v>2682347.5799999996</v>
      </c>
      <c r="Y114" s="69">
        <v>0</v>
      </c>
      <c r="Z114" s="69">
        <v>0</v>
      </c>
      <c r="AA114" s="69">
        <v>233382.72000000003</v>
      </c>
      <c r="AB114" s="69">
        <v>0</v>
      </c>
      <c r="AC114" s="69">
        <v>0</v>
      </c>
      <c r="AD114" s="69">
        <v>631519.42999999993</v>
      </c>
      <c r="AE114" s="69">
        <v>29605.54</v>
      </c>
      <c r="AF114" s="69">
        <v>0</v>
      </c>
      <c r="AG114" s="69">
        <v>470370.83</v>
      </c>
      <c r="AH114" s="69">
        <v>494511.08</v>
      </c>
      <c r="AI114" s="69">
        <v>113055.14</v>
      </c>
      <c r="AJ114" s="69">
        <v>0</v>
      </c>
      <c r="AK114" s="69">
        <v>407100.76</v>
      </c>
      <c r="AL114" s="69">
        <v>85769.02</v>
      </c>
      <c r="AM114" s="69">
        <v>1033.5</v>
      </c>
      <c r="AN114" s="69">
        <v>30541.09</v>
      </c>
      <c r="AO114" s="69">
        <v>26309.3</v>
      </c>
      <c r="AP114" s="69">
        <v>0</v>
      </c>
      <c r="AQ114" s="69">
        <v>331968.25</v>
      </c>
      <c r="AR114" s="69">
        <v>10781.6</v>
      </c>
      <c r="AS114" s="69">
        <v>14638.2</v>
      </c>
      <c r="AT114" s="69">
        <v>1917.1</v>
      </c>
      <c r="AU114" s="69">
        <v>895795.05</v>
      </c>
      <c r="AV114" s="69">
        <v>200092.34</v>
      </c>
      <c r="AW114" s="69">
        <v>10747.07</v>
      </c>
      <c r="AX114" s="69">
        <v>0</v>
      </c>
      <c r="AY114" s="69">
        <v>0</v>
      </c>
      <c r="AZ114" s="69">
        <v>0</v>
      </c>
      <c r="BA114" s="69">
        <v>541604.61</v>
      </c>
      <c r="BB114" s="69">
        <v>26457.41</v>
      </c>
      <c r="BC114" s="69">
        <v>181627.16</v>
      </c>
      <c r="BD114" s="69">
        <v>111112.86</v>
      </c>
      <c r="BE114" s="69">
        <v>0</v>
      </c>
      <c r="BF114" s="69">
        <v>0</v>
      </c>
      <c r="BG114" s="69">
        <v>0</v>
      </c>
      <c r="BH114" s="69">
        <v>11810.94</v>
      </c>
      <c r="BI114" s="69">
        <v>24609.66</v>
      </c>
      <c r="BJ114" s="69">
        <v>0</v>
      </c>
      <c r="BK114" s="69">
        <v>0</v>
      </c>
      <c r="BL114" s="69">
        <v>0</v>
      </c>
      <c r="BM114" s="69">
        <v>0</v>
      </c>
      <c r="BN114" s="69">
        <v>11390.811992842247</v>
      </c>
      <c r="BO114" s="69">
        <v>1731706.6600000001</v>
      </c>
      <c r="BP114" s="69">
        <v>10114599.85</v>
      </c>
      <c r="BQ114" s="69">
        <v>1075310.6499999999</v>
      </c>
      <c r="BR114" s="69">
        <v>1373716.83</v>
      </c>
      <c r="BS114" s="69">
        <v>77641.320000000007</v>
      </c>
      <c r="BT114" s="69">
        <v>0</v>
      </c>
      <c r="BU114" s="69">
        <v>0</v>
      </c>
      <c r="BV114" s="69">
        <v>257989.87</v>
      </c>
      <c r="BW114" s="69">
        <v>3760</v>
      </c>
      <c r="BX114" s="69">
        <v>0</v>
      </c>
      <c r="BY114" s="69">
        <v>0</v>
      </c>
      <c r="BZ114" s="69">
        <v>202497.45</v>
      </c>
      <c r="CA114" s="69">
        <v>3916.46</v>
      </c>
      <c r="CB114" s="71">
        <v>1.409</v>
      </c>
      <c r="CC114" s="71">
        <v>3.153</v>
      </c>
      <c r="CD114" s="71">
        <v>6.5250000000000004</v>
      </c>
      <c r="CE114" s="71">
        <v>0.75</v>
      </c>
      <c r="CF114" s="71">
        <v>2.2650000000000001</v>
      </c>
      <c r="CG114" s="71">
        <v>0</v>
      </c>
      <c r="CH114" s="72"/>
      <c r="CI114" s="70">
        <v>556746624</v>
      </c>
      <c r="CJ114" s="70">
        <v>126617236</v>
      </c>
      <c r="CK114" s="70">
        <v>85356404</v>
      </c>
      <c r="CL114" s="68">
        <v>58</v>
      </c>
      <c r="CM114" s="68">
        <v>499</v>
      </c>
      <c r="CN114" s="68">
        <v>8</v>
      </c>
      <c r="CO114" s="66">
        <v>500.63</v>
      </c>
      <c r="CP114" s="73">
        <v>1.06951871657754E-2</v>
      </c>
      <c r="CQ114" s="74">
        <v>0.10020040080160321</v>
      </c>
      <c r="CR114" s="75">
        <f>CL114/CM114</f>
        <v>0.11623246492985972</v>
      </c>
      <c r="CS114" s="76">
        <f>CM114/(DE114+DF114)</f>
        <v>11.524249422632794</v>
      </c>
      <c r="CT114" s="74">
        <f>(CW114+CX114)/(CZ114+DA114)</f>
        <v>0.94637688701716194</v>
      </c>
      <c r="CU114" s="77">
        <v>22</v>
      </c>
      <c r="CV114" s="78">
        <v>0</v>
      </c>
      <c r="CW114" s="78">
        <v>359.30900000000003</v>
      </c>
      <c r="CX114" s="78">
        <v>113.49900000000002</v>
      </c>
      <c r="CY114" s="78">
        <v>0</v>
      </c>
      <c r="CZ114" s="78">
        <v>375.22699999999998</v>
      </c>
      <c r="DA114" s="78">
        <v>124.37100000000001</v>
      </c>
      <c r="DB114" s="79">
        <v>48131.224018475732</v>
      </c>
      <c r="DC114" s="80">
        <v>17.466666666666665</v>
      </c>
      <c r="DD114" s="81">
        <v>0.37777777777777777</v>
      </c>
      <c r="DE114" s="82">
        <v>43.300000000000004</v>
      </c>
      <c r="DF114" s="82">
        <v>0</v>
      </c>
      <c r="DG114" s="83">
        <v>20.8</v>
      </c>
      <c r="DH114" s="83">
        <v>21.1</v>
      </c>
      <c r="DI114" s="83">
        <v>22.4</v>
      </c>
      <c r="DJ114" s="83">
        <v>21.3</v>
      </c>
      <c r="DK114" s="83">
        <v>21.4</v>
      </c>
      <c r="DL114" s="84">
        <v>12</v>
      </c>
      <c r="DM114" s="69">
        <v>2305136.81</v>
      </c>
      <c r="DN114" s="69">
        <v>23724.240000000002</v>
      </c>
      <c r="DO114" s="69">
        <v>0</v>
      </c>
      <c r="DP114" s="69">
        <v>236458.56</v>
      </c>
      <c r="DQ114" s="69">
        <v>362800.3</v>
      </c>
      <c r="DR114" s="69">
        <v>71700</v>
      </c>
      <c r="DS114" s="69">
        <v>0</v>
      </c>
      <c r="DT114" s="69">
        <v>107746.06</v>
      </c>
      <c r="DU114" s="69">
        <v>17738.830000000002</v>
      </c>
      <c r="DV114" s="69">
        <v>55954.559999999998</v>
      </c>
      <c r="DW114" s="69">
        <v>23612.37</v>
      </c>
      <c r="DX114" s="69">
        <v>26309.3</v>
      </c>
      <c r="DY114" s="69">
        <v>0</v>
      </c>
      <c r="DZ114" s="69">
        <v>118573.83</v>
      </c>
      <c r="EA114" s="69">
        <v>680954.4</v>
      </c>
      <c r="EB114" s="69">
        <v>5881.3</v>
      </c>
      <c r="EC114" s="69">
        <v>0</v>
      </c>
      <c r="ED114" s="69">
        <v>72019.22</v>
      </c>
      <c r="EE114" s="69">
        <v>139496.4</v>
      </c>
      <c r="EF114" s="69">
        <v>27495.87</v>
      </c>
      <c r="EG114" s="69">
        <v>0</v>
      </c>
      <c r="EH114" s="69">
        <v>33774.839999999997</v>
      </c>
      <c r="EI114" s="69">
        <v>1748.69</v>
      </c>
      <c r="EJ114" s="69">
        <v>23435.71</v>
      </c>
      <c r="EK114" s="69">
        <v>9239.1</v>
      </c>
      <c r="EL114" s="69">
        <v>0</v>
      </c>
      <c r="EM114" s="69">
        <v>0</v>
      </c>
      <c r="EN114" s="69">
        <v>13808.48</v>
      </c>
      <c r="EO114" s="69">
        <v>99466.73000000001</v>
      </c>
      <c r="EP114" s="69">
        <v>0</v>
      </c>
      <c r="EQ114" s="69">
        <v>0</v>
      </c>
      <c r="ER114" s="69">
        <v>315775.45</v>
      </c>
      <c r="ES114" s="69">
        <v>90573.48000000001</v>
      </c>
      <c r="ET114" s="69">
        <v>3990.49</v>
      </c>
      <c r="EU114" s="69">
        <v>895795.05</v>
      </c>
      <c r="EV114" s="69">
        <v>240369.79</v>
      </c>
      <c r="EW114" s="69">
        <v>83458.040000000008</v>
      </c>
      <c r="EX114" s="69">
        <v>44688</v>
      </c>
      <c r="EY114" s="69">
        <v>840.49</v>
      </c>
      <c r="EZ114" s="69">
        <v>0</v>
      </c>
      <c r="FA114" s="69">
        <v>0</v>
      </c>
      <c r="FB114" s="69">
        <v>135564.53</v>
      </c>
      <c r="FC114" s="69">
        <v>455556.79000000004</v>
      </c>
      <c r="FD114" s="69">
        <v>0</v>
      </c>
      <c r="FE114" s="69">
        <v>0</v>
      </c>
      <c r="FF114" s="69">
        <v>34827.53</v>
      </c>
      <c r="FG114" s="69">
        <v>17862.71</v>
      </c>
      <c r="FH114" s="69">
        <v>10663.59</v>
      </c>
      <c r="FI114" s="69">
        <v>0</v>
      </c>
      <c r="FJ114" s="69">
        <v>174021.41</v>
      </c>
      <c r="FK114" s="69">
        <v>5381.47</v>
      </c>
      <c r="FL114" s="69">
        <v>100344.7</v>
      </c>
      <c r="FM114" s="69">
        <v>765.59</v>
      </c>
      <c r="FN114" s="69">
        <v>0</v>
      </c>
      <c r="FO114" s="69">
        <v>0</v>
      </c>
      <c r="FP114" s="69">
        <v>86516.010000000009</v>
      </c>
      <c r="FQ114" s="69">
        <v>5750</v>
      </c>
      <c r="FR114" s="69">
        <v>0</v>
      </c>
      <c r="FS114" s="69">
        <v>0</v>
      </c>
      <c r="FT114" s="69">
        <v>3668.83</v>
      </c>
      <c r="FU114" s="69">
        <v>0</v>
      </c>
      <c r="FV114" s="69">
        <v>0</v>
      </c>
      <c r="FW114" s="69">
        <v>0</v>
      </c>
      <c r="FX114" s="69">
        <v>0</v>
      </c>
      <c r="FY114" s="69">
        <v>0</v>
      </c>
      <c r="FZ114" s="69">
        <v>0</v>
      </c>
      <c r="GA114" s="69">
        <v>0</v>
      </c>
      <c r="GB114" s="69">
        <v>0</v>
      </c>
      <c r="GC114" s="69">
        <v>0</v>
      </c>
      <c r="GD114" s="69">
        <v>0</v>
      </c>
      <c r="GE114" s="69">
        <v>385</v>
      </c>
      <c r="GF114" s="69">
        <v>0</v>
      </c>
      <c r="GG114" s="69">
        <v>0</v>
      </c>
      <c r="GH114" s="69">
        <v>30</v>
      </c>
      <c r="GI114" s="69">
        <v>9529.25</v>
      </c>
      <c r="GJ114" s="69">
        <v>1122.29</v>
      </c>
      <c r="GK114" s="69">
        <v>0</v>
      </c>
      <c r="GL114" s="69">
        <v>51281</v>
      </c>
      <c r="GM114" s="69">
        <v>0</v>
      </c>
      <c r="GN114" s="69">
        <v>3717.6400000000003</v>
      </c>
      <c r="GO114" s="69">
        <v>0</v>
      </c>
      <c r="GP114" s="69">
        <v>0</v>
      </c>
      <c r="GQ114" s="69">
        <v>541604.61</v>
      </c>
      <c r="GR114" s="69">
        <v>3962.81</v>
      </c>
    </row>
    <row r="115" spans="1:201" s="28" customFormat="1" ht="18" customHeight="1" x14ac:dyDescent="0.2">
      <c r="A115" s="64">
        <v>51004</v>
      </c>
      <c r="B115" s="65" t="s">
        <v>163</v>
      </c>
      <c r="C115" s="65" t="s">
        <v>487</v>
      </c>
      <c r="D115" s="66">
        <v>416.56845179531246</v>
      </c>
      <c r="E115" s="67" t="s">
        <v>160</v>
      </c>
      <c r="F115" s="68">
        <v>12751</v>
      </c>
      <c r="G115" s="69">
        <v>45222958.850000001</v>
      </c>
      <c r="H115" s="69">
        <v>723082.84</v>
      </c>
      <c r="I115" s="69">
        <v>39142159.159999996</v>
      </c>
      <c r="J115" s="69">
        <v>10420603.699999999</v>
      </c>
      <c r="K115" s="69">
        <v>27482295.079999998</v>
      </c>
      <c r="L115" s="69">
        <v>47217.25</v>
      </c>
      <c r="M115" s="69">
        <v>100000</v>
      </c>
      <c r="N115" s="69">
        <v>10138708</v>
      </c>
      <c r="O115" s="69">
        <v>16110901.27</v>
      </c>
      <c r="P115" s="69">
        <v>8687.41</v>
      </c>
      <c r="Q115" s="69">
        <v>4146398</v>
      </c>
      <c r="R115" s="69">
        <v>3634325</v>
      </c>
      <c r="S115" s="70">
        <v>36843399</v>
      </c>
      <c r="T115" s="70">
        <v>0</v>
      </c>
      <c r="U115" s="70">
        <v>4146398</v>
      </c>
      <c r="V115" s="70">
        <v>0</v>
      </c>
      <c r="W115" s="70">
        <v>65802</v>
      </c>
      <c r="X115" s="69">
        <v>57019057.030000001</v>
      </c>
      <c r="Y115" s="69">
        <v>0</v>
      </c>
      <c r="Z115" s="69">
        <v>0</v>
      </c>
      <c r="AA115" s="69">
        <v>7176754.79</v>
      </c>
      <c r="AB115" s="69">
        <v>1961.74</v>
      </c>
      <c r="AC115" s="69">
        <v>0</v>
      </c>
      <c r="AD115" s="69">
        <v>14044901.17</v>
      </c>
      <c r="AE115" s="69">
        <v>807897.60000000009</v>
      </c>
      <c r="AF115" s="69">
        <v>0</v>
      </c>
      <c r="AG115" s="69">
        <v>10089316.030000001</v>
      </c>
      <c r="AH115" s="69">
        <v>11162308.420000002</v>
      </c>
      <c r="AI115" s="69">
        <v>743839.65</v>
      </c>
      <c r="AJ115" s="69">
        <v>0</v>
      </c>
      <c r="AK115" s="69">
        <v>13114014.51</v>
      </c>
      <c r="AL115" s="69">
        <v>1539166.3</v>
      </c>
      <c r="AM115" s="69">
        <v>3176269.36</v>
      </c>
      <c r="AN115" s="69">
        <v>215211.55</v>
      </c>
      <c r="AO115" s="69">
        <v>708976.02</v>
      </c>
      <c r="AP115" s="69">
        <v>0</v>
      </c>
      <c r="AQ115" s="69">
        <v>2876365.14</v>
      </c>
      <c r="AR115" s="69">
        <v>1162029.3399999999</v>
      </c>
      <c r="AS115" s="69">
        <v>156364.50999999998</v>
      </c>
      <c r="AT115" s="69">
        <v>17231.7</v>
      </c>
      <c r="AU115" s="69">
        <v>6203141.5800000001</v>
      </c>
      <c r="AV115" s="69">
        <v>5404694.3700000001</v>
      </c>
      <c r="AW115" s="69">
        <v>1179150</v>
      </c>
      <c r="AX115" s="69">
        <v>327125.61</v>
      </c>
      <c r="AY115" s="69">
        <v>9146.4500000000007</v>
      </c>
      <c r="AZ115" s="69">
        <v>0</v>
      </c>
      <c r="BA115" s="69">
        <v>6276919.9900000002</v>
      </c>
      <c r="BB115" s="69">
        <v>153121.07</v>
      </c>
      <c r="BC115" s="69">
        <v>5409970.3200000003</v>
      </c>
      <c r="BD115" s="69">
        <v>769280.81</v>
      </c>
      <c r="BE115" s="69">
        <v>0</v>
      </c>
      <c r="BF115" s="69">
        <v>0</v>
      </c>
      <c r="BG115" s="69">
        <v>0</v>
      </c>
      <c r="BH115" s="69">
        <v>1757533.29</v>
      </c>
      <c r="BI115" s="69">
        <v>91693.96</v>
      </c>
      <c r="BJ115" s="69">
        <v>0</v>
      </c>
      <c r="BK115" s="69">
        <v>0</v>
      </c>
      <c r="BL115" s="69">
        <v>0</v>
      </c>
      <c r="BM115" s="69">
        <v>0</v>
      </c>
      <c r="BN115" s="69">
        <v>9783.4824757417209</v>
      </c>
      <c r="BO115" s="69">
        <v>16433161.539999999</v>
      </c>
      <c r="BP115" s="69">
        <v>61356495.609999999</v>
      </c>
      <c r="BQ115" s="69">
        <v>9160759.4900000002</v>
      </c>
      <c r="BR115" s="69"/>
      <c r="BS115" s="69">
        <v>0</v>
      </c>
      <c r="BT115" s="69">
        <v>3360.98</v>
      </c>
      <c r="BU115" s="69">
        <v>0</v>
      </c>
      <c r="BV115" s="69">
        <v>7717586.21</v>
      </c>
      <c r="BW115" s="69">
        <v>438660</v>
      </c>
      <c r="BX115" s="69">
        <v>0</v>
      </c>
      <c r="BY115" s="69">
        <v>0</v>
      </c>
      <c r="BZ115" s="69">
        <v>6050195.8899999997</v>
      </c>
      <c r="CA115" s="69">
        <v>414165.01</v>
      </c>
      <c r="CB115" s="71">
        <v>1.409</v>
      </c>
      <c r="CC115" s="71">
        <v>3.153</v>
      </c>
      <c r="CD115" s="71">
        <v>6.5250000000000004</v>
      </c>
      <c r="CE115" s="71">
        <v>1.67</v>
      </c>
      <c r="CF115" s="71">
        <v>2.8879999999999999</v>
      </c>
      <c r="CG115" s="71">
        <v>0</v>
      </c>
      <c r="CH115" s="72"/>
      <c r="CI115" s="70">
        <v>53449346</v>
      </c>
      <c r="CJ115" s="70">
        <v>5556000410</v>
      </c>
      <c r="CK115" s="70">
        <v>3478409980</v>
      </c>
      <c r="CL115" s="68">
        <v>1982</v>
      </c>
      <c r="CM115" s="68">
        <v>12847</v>
      </c>
      <c r="CN115" s="68">
        <v>184</v>
      </c>
      <c r="CO115" s="66">
        <v>12711.2</v>
      </c>
      <c r="CP115" s="73">
        <v>4.2089502578605886E-2</v>
      </c>
      <c r="CQ115" s="74">
        <v>0.53635009018900481</v>
      </c>
      <c r="CR115" s="75">
        <f>CL115/CM115</f>
        <v>0.15427726317428192</v>
      </c>
      <c r="CS115" s="76">
        <f>CM115/(DE115+DF115)</f>
        <v>15.102036018244434</v>
      </c>
      <c r="CT115" s="74">
        <f>(CW115+CX115)/(CZ115+DA115)</f>
        <v>0.91338965511979964</v>
      </c>
      <c r="CU115" s="77">
        <v>765</v>
      </c>
      <c r="CV115" s="78">
        <v>107.25029940119759</v>
      </c>
      <c r="CW115" s="78">
        <v>8092.4700000000212</v>
      </c>
      <c r="CX115" s="78">
        <v>3340.863999999995</v>
      </c>
      <c r="CY115" s="78">
        <v>110.13353293413175</v>
      </c>
      <c r="CZ115" s="78">
        <v>8726.7659999999996</v>
      </c>
      <c r="DA115" s="78">
        <v>3790.710999999993</v>
      </c>
      <c r="DB115" s="79">
        <v>50427.52738750229</v>
      </c>
      <c r="DC115" s="80">
        <v>12.341801385681293</v>
      </c>
      <c r="DD115" s="81">
        <v>0.47344110854503463</v>
      </c>
      <c r="DE115" s="82">
        <v>850.67999999998847</v>
      </c>
      <c r="DF115" s="82">
        <v>0</v>
      </c>
      <c r="DG115" s="83">
        <v>20.2</v>
      </c>
      <c r="DH115" s="83">
        <v>21.3</v>
      </c>
      <c r="DI115" s="83">
        <v>23</v>
      </c>
      <c r="DJ115" s="83">
        <v>22.2</v>
      </c>
      <c r="DK115" s="83">
        <v>21.8</v>
      </c>
      <c r="DL115" s="84">
        <v>437</v>
      </c>
      <c r="DM115" s="69">
        <v>53007025.899999999</v>
      </c>
      <c r="DN115" s="69">
        <v>997106.58999999985</v>
      </c>
      <c r="DO115" s="69">
        <v>0</v>
      </c>
      <c r="DP115" s="69">
        <v>10583518.83</v>
      </c>
      <c r="DQ115" s="69">
        <v>8488878.1899999995</v>
      </c>
      <c r="DR115" s="69">
        <v>596338.99</v>
      </c>
      <c r="DS115" s="69">
        <v>0</v>
      </c>
      <c r="DT115" s="69">
        <v>5060188.34</v>
      </c>
      <c r="DU115" s="69">
        <v>1975775.31</v>
      </c>
      <c r="DV115" s="69">
        <v>3182611.6799999997</v>
      </c>
      <c r="DW115" s="69">
        <v>47155.68</v>
      </c>
      <c r="DX115" s="69">
        <v>706666.02</v>
      </c>
      <c r="DY115" s="69">
        <v>0</v>
      </c>
      <c r="DZ115" s="69">
        <v>1496758.5299999998</v>
      </c>
      <c r="EA115" s="69">
        <v>15042587.029999997</v>
      </c>
      <c r="EB115" s="69">
        <v>209299.33000000002</v>
      </c>
      <c r="EC115" s="69">
        <v>0</v>
      </c>
      <c r="ED115" s="69">
        <v>2778455.6</v>
      </c>
      <c r="EE115" s="69">
        <v>2307247.09</v>
      </c>
      <c r="EF115" s="69">
        <v>118532.62</v>
      </c>
      <c r="EG115" s="69">
        <v>0</v>
      </c>
      <c r="EH115" s="69">
        <v>1644730.23</v>
      </c>
      <c r="EI115" s="69">
        <v>730845.1100000001</v>
      </c>
      <c r="EJ115" s="69">
        <v>1215599.99</v>
      </c>
      <c r="EK115" s="69">
        <v>11233.88</v>
      </c>
      <c r="EL115" s="69">
        <v>0</v>
      </c>
      <c r="EM115" s="69">
        <v>0</v>
      </c>
      <c r="EN115" s="69">
        <v>185971.77999999997</v>
      </c>
      <c r="EO115" s="69">
        <v>1962271.83</v>
      </c>
      <c r="EP115" s="69">
        <v>546.54</v>
      </c>
      <c r="EQ115" s="69">
        <v>0</v>
      </c>
      <c r="ER115" s="69">
        <v>2105832.12</v>
      </c>
      <c r="ES115" s="69">
        <v>758802.84000000008</v>
      </c>
      <c r="ET115" s="69">
        <v>38268.31</v>
      </c>
      <c r="EU115" s="69">
        <v>1380941.44</v>
      </c>
      <c r="EV115" s="69">
        <v>9590140.2699999996</v>
      </c>
      <c r="EW115" s="69">
        <v>102323.70999999999</v>
      </c>
      <c r="EX115" s="69">
        <v>1050281.75</v>
      </c>
      <c r="EY115" s="69">
        <v>112206.99</v>
      </c>
      <c r="EZ115" s="69">
        <v>2310</v>
      </c>
      <c r="FA115" s="69">
        <v>0</v>
      </c>
      <c r="FB115" s="69">
        <v>752328.45</v>
      </c>
      <c r="FC115" s="69">
        <v>8172244.4499999993</v>
      </c>
      <c r="FD115" s="69">
        <v>17071.89</v>
      </c>
      <c r="FE115" s="69">
        <v>0</v>
      </c>
      <c r="FF115" s="69">
        <v>940767.44</v>
      </c>
      <c r="FG115" s="69">
        <v>316084.59999999998</v>
      </c>
      <c r="FH115" s="69">
        <v>6246.43</v>
      </c>
      <c r="FI115" s="69">
        <v>0</v>
      </c>
      <c r="FJ115" s="69">
        <v>985749.44</v>
      </c>
      <c r="FK115" s="69">
        <v>399734.46</v>
      </c>
      <c r="FL115" s="69">
        <v>4019292.39</v>
      </c>
      <c r="FM115" s="69">
        <v>53761.45</v>
      </c>
      <c r="FN115" s="69">
        <v>0</v>
      </c>
      <c r="FO115" s="69">
        <v>0</v>
      </c>
      <c r="FP115" s="69">
        <v>533631.42000000004</v>
      </c>
      <c r="FQ115" s="69">
        <v>46764.7</v>
      </c>
      <c r="FR115" s="69">
        <v>0</v>
      </c>
      <c r="FS115" s="69">
        <v>0</v>
      </c>
      <c r="FT115" s="69">
        <v>221214.15</v>
      </c>
      <c r="FU115" s="69">
        <v>0</v>
      </c>
      <c r="FV115" s="69">
        <v>0</v>
      </c>
      <c r="FW115" s="69">
        <v>4822200.1399999997</v>
      </c>
      <c r="FX115" s="69">
        <v>123987</v>
      </c>
      <c r="FY115" s="69">
        <v>1179150</v>
      </c>
      <c r="FZ115" s="69">
        <v>67076</v>
      </c>
      <c r="GA115" s="69">
        <v>0</v>
      </c>
      <c r="GB115" s="69">
        <v>0</v>
      </c>
      <c r="GC115" s="69">
        <v>0</v>
      </c>
      <c r="GD115" s="69">
        <v>22416.269999999997</v>
      </c>
      <c r="GE115" s="69">
        <v>9819.0799999999981</v>
      </c>
      <c r="GF115" s="69">
        <v>0</v>
      </c>
      <c r="GG115" s="69">
        <v>0</v>
      </c>
      <c r="GH115" s="69">
        <v>31527.55</v>
      </c>
      <c r="GI115" s="69">
        <v>216941.02</v>
      </c>
      <c r="GJ115" s="69">
        <v>1685</v>
      </c>
      <c r="GK115" s="69">
        <v>0</v>
      </c>
      <c r="GL115" s="69">
        <v>1113913.6000000001</v>
      </c>
      <c r="GM115" s="69">
        <v>88021</v>
      </c>
      <c r="GN115" s="69">
        <v>110423.01000000001</v>
      </c>
      <c r="GO115" s="69">
        <v>0</v>
      </c>
      <c r="GP115" s="69">
        <v>0</v>
      </c>
      <c r="GQ115" s="69">
        <v>6276919.9900000002</v>
      </c>
      <c r="GR115" s="69">
        <v>38379.759999999995</v>
      </c>
    </row>
    <row r="116" spans="1:201" s="28" customFormat="1" ht="18" customHeight="1" x14ac:dyDescent="0.2">
      <c r="A116" s="64">
        <v>56004</v>
      </c>
      <c r="B116" s="65" t="s">
        <v>181</v>
      </c>
      <c r="C116" s="65" t="s">
        <v>498</v>
      </c>
      <c r="D116" s="66">
        <v>412.56676127187495</v>
      </c>
      <c r="E116" s="67" t="s">
        <v>180</v>
      </c>
      <c r="F116" s="68">
        <v>547</v>
      </c>
      <c r="G116" s="69">
        <v>1787442.43</v>
      </c>
      <c r="H116" s="69">
        <v>34549.550000000003</v>
      </c>
      <c r="I116" s="69">
        <v>1850861.34</v>
      </c>
      <c r="J116" s="69">
        <v>349900.43</v>
      </c>
      <c r="K116" s="69">
        <v>1535501.65</v>
      </c>
      <c r="L116" s="69">
        <v>0</v>
      </c>
      <c r="M116" s="69">
        <v>0</v>
      </c>
      <c r="N116" s="69">
        <v>0</v>
      </c>
      <c r="O116" s="69">
        <v>1129087.21</v>
      </c>
      <c r="P116" s="69">
        <v>0</v>
      </c>
      <c r="Q116" s="69">
        <v>241116</v>
      </c>
      <c r="R116" s="69">
        <v>266617</v>
      </c>
      <c r="S116" s="70">
        <v>1755045</v>
      </c>
      <c r="T116" s="70">
        <v>0</v>
      </c>
      <c r="U116" s="70">
        <v>241116</v>
      </c>
      <c r="V116" s="70">
        <v>0</v>
      </c>
      <c r="W116" s="70">
        <v>61821</v>
      </c>
      <c r="X116" s="69">
        <v>2408750.06</v>
      </c>
      <c r="Y116" s="69">
        <v>56915.68</v>
      </c>
      <c r="Z116" s="69">
        <v>0</v>
      </c>
      <c r="AA116" s="69">
        <v>9231.34</v>
      </c>
      <c r="AB116" s="69">
        <v>0</v>
      </c>
      <c r="AC116" s="69">
        <v>0</v>
      </c>
      <c r="AD116" s="69">
        <v>867710.77</v>
      </c>
      <c r="AE116" s="69">
        <v>115655.73</v>
      </c>
      <c r="AF116" s="69">
        <v>0</v>
      </c>
      <c r="AG116" s="69">
        <v>388698.61</v>
      </c>
      <c r="AH116" s="69">
        <v>457780.78</v>
      </c>
      <c r="AI116" s="69">
        <v>83403.92</v>
      </c>
      <c r="AJ116" s="69">
        <v>0</v>
      </c>
      <c r="AK116" s="69">
        <v>662526.66</v>
      </c>
      <c r="AL116" s="69">
        <v>181523.4</v>
      </c>
      <c r="AM116" s="69">
        <v>20720.28</v>
      </c>
      <c r="AN116" s="69">
        <v>0</v>
      </c>
      <c r="AO116" s="69">
        <v>0</v>
      </c>
      <c r="AP116" s="69">
        <v>0</v>
      </c>
      <c r="AQ116" s="69">
        <v>174033.18</v>
      </c>
      <c r="AR116" s="69">
        <v>8277.35</v>
      </c>
      <c r="AS116" s="69">
        <v>0</v>
      </c>
      <c r="AT116" s="69">
        <v>0</v>
      </c>
      <c r="AU116" s="69">
        <v>7022</v>
      </c>
      <c r="AV116" s="69">
        <v>60048.59</v>
      </c>
      <c r="AW116" s="69">
        <v>0</v>
      </c>
      <c r="AX116" s="69">
        <v>30760.85</v>
      </c>
      <c r="AY116" s="69">
        <v>0</v>
      </c>
      <c r="AZ116" s="69">
        <v>0</v>
      </c>
      <c r="BA116" s="69">
        <v>660338.68000000005</v>
      </c>
      <c r="BB116" s="69">
        <v>9556.8799999999992</v>
      </c>
      <c r="BC116" s="69">
        <v>176851.69</v>
      </c>
      <c r="BD116" s="69">
        <v>123883.82</v>
      </c>
      <c r="BE116" s="69">
        <v>0</v>
      </c>
      <c r="BF116" s="69">
        <v>0</v>
      </c>
      <c r="BG116" s="69">
        <v>0</v>
      </c>
      <c r="BH116" s="69">
        <v>41488.17</v>
      </c>
      <c r="BI116" s="69">
        <v>0</v>
      </c>
      <c r="BJ116" s="69">
        <v>0</v>
      </c>
      <c r="BK116" s="69">
        <v>0</v>
      </c>
      <c r="BL116" s="69">
        <v>0</v>
      </c>
      <c r="BM116" s="69">
        <v>0</v>
      </c>
      <c r="BN116" s="69">
        <v>10195.205839987846</v>
      </c>
      <c r="BO116" s="69">
        <v>1657285.12</v>
      </c>
      <c r="BP116" s="69">
        <v>1452877.77</v>
      </c>
      <c r="BQ116" s="69">
        <v>764575.79</v>
      </c>
      <c r="BR116" s="69"/>
      <c r="BS116" s="69">
        <v>0</v>
      </c>
      <c r="BT116" s="69">
        <v>1065584.99</v>
      </c>
      <c r="BU116" s="69">
        <v>0</v>
      </c>
      <c r="BV116" s="69">
        <v>326875.86</v>
      </c>
      <c r="BW116" s="69">
        <v>7415</v>
      </c>
      <c r="BX116" s="69">
        <v>1097150</v>
      </c>
      <c r="BY116" s="69">
        <v>0</v>
      </c>
      <c r="BZ116" s="69">
        <v>281152.90000000002</v>
      </c>
      <c r="CA116" s="69">
        <v>6394.41</v>
      </c>
      <c r="CB116" s="71">
        <v>1.409</v>
      </c>
      <c r="CC116" s="71">
        <v>3.153</v>
      </c>
      <c r="CD116" s="71">
        <v>6.5250000000000004</v>
      </c>
      <c r="CE116" s="71">
        <v>1.67</v>
      </c>
      <c r="CF116" s="71">
        <v>2.5299999999999998</v>
      </c>
      <c r="CG116" s="71">
        <v>1.603</v>
      </c>
      <c r="CH116" s="72"/>
      <c r="CI116" s="70">
        <v>427446500</v>
      </c>
      <c r="CJ116" s="70">
        <v>95383368</v>
      </c>
      <c r="CK116" s="70">
        <v>102533231</v>
      </c>
      <c r="CL116" s="68">
        <v>149</v>
      </c>
      <c r="CM116" s="68">
        <v>596</v>
      </c>
      <c r="CN116" s="68">
        <v>16</v>
      </c>
      <c r="CO116" s="66">
        <v>547.20000000000005</v>
      </c>
      <c r="CP116" s="73">
        <v>0</v>
      </c>
      <c r="CQ116" s="74">
        <v>0.18098720292504569</v>
      </c>
      <c r="CR116" s="75">
        <f>CL116/CM116</f>
        <v>0.25</v>
      </c>
      <c r="CS116" s="76">
        <f>CM116/(DE116+DF116)</f>
        <v>12.416666666666661</v>
      </c>
      <c r="CT116" s="74">
        <f>(CW116+CX116)/(CZ116+DA116)</f>
        <v>0.92769381976715459</v>
      </c>
      <c r="CU116" s="77">
        <v>46</v>
      </c>
      <c r="CV116" s="78">
        <v>47.417844311377245</v>
      </c>
      <c r="CW116" s="78">
        <v>343.84800000000001</v>
      </c>
      <c r="CX116" s="78">
        <v>163.017</v>
      </c>
      <c r="CY116" s="78">
        <v>49</v>
      </c>
      <c r="CZ116" s="78">
        <v>368.68299999999999</v>
      </c>
      <c r="DA116" s="78">
        <v>177.68800000000002</v>
      </c>
      <c r="DB116" s="79">
        <v>47866.744680851043</v>
      </c>
      <c r="DC116" s="80">
        <v>13.063829787234043</v>
      </c>
      <c r="DD116" s="81">
        <v>0.25531914893617019</v>
      </c>
      <c r="DE116" s="82">
        <v>47.000000000000021</v>
      </c>
      <c r="DF116" s="82">
        <v>1</v>
      </c>
      <c r="DG116" s="83">
        <v>18.7</v>
      </c>
      <c r="DH116" s="83">
        <v>19.399999999999999</v>
      </c>
      <c r="DI116" s="83">
        <v>22.7</v>
      </c>
      <c r="DJ116" s="83">
        <v>20.7</v>
      </c>
      <c r="DK116" s="83">
        <v>20.5</v>
      </c>
      <c r="DL116" s="84">
        <v>28</v>
      </c>
      <c r="DM116" s="69">
        <v>2278493.42</v>
      </c>
      <c r="DN116" s="69">
        <v>135817.76999999999</v>
      </c>
      <c r="DO116" s="69">
        <v>0</v>
      </c>
      <c r="DP116" s="69">
        <v>363536.10000000003</v>
      </c>
      <c r="DQ116" s="69">
        <v>403732.67</v>
      </c>
      <c r="DR116" s="69">
        <v>47267.68</v>
      </c>
      <c r="DS116" s="69">
        <v>0</v>
      </c>
      <c r="DT116" s="69">
        <v>181571.1</v>
      </c>
      <c r="DU116" s="69">
        <v>74847.42</v>
      </c>
      <c r="DV116" s="69">
        <v>83696.570000000007</v>
      </c>
      <c r="DW116" s="69">
        <v>5940</v>
      </c>
      <c r="DX116" s="69">
        <v>0</v>
      </c>
      <c r="DY116" s="69">
        <v>0</v>
      </c>
      <c r="DZ116" s="69">
        <v>94531.829999999987</v>
      </c>
      <c r="EA116" s="69">
        <v>746001.44</v>
      </c>
      <c r="EB116" s="69">
        <v>33918.86</v>
      </c>
      <c r="EC116" s="69">
        <v>0</v>
      </c>
      <c r="ED116" s="69">
        <v>70107.11</v>
      </c>
      <c r="EE116" s="69">
        <v>106551.78</v>
      </c>
      <c r="EF116" s="69">
        <v>17408.82</v>
      </c>
      <c r="EG116" s="69">
        <v>0</v>
      </c>
      <c r="EH116" s="69">
        <v>61560.98</v>
      </c>
      <c r="EI116" s="69">
        <v>9951.2999999999993</v>
      </c>
      <c r="EJ116" s="69">
        <v>18010.71</v>
      </c>
      <c r="EK116" s="69">
        <v>454.41</v>
      </c>
      <c r="EL116" s="69">
        <v>0</v>
      </c>
      <c r="EM116" s="69">
        <v>0</v>
      </c>
      <c r="EN116" s="69">
        <v>7683.2999999999993</v>
      </c>
      <c r="EO116" s="69">
        <v>39860.329999999994</v>
      </c>
      <c r="EP116" s="69">
        <v>0</v>
      </c>
      <c r="EQ116" s="69">
        <v>0</v>
      </c>
      <c r="ER116" s="69">
        <v>82932.01999999999</v>
      </c>
      <c r="ES116" s="69">
        <v>39033.379999999997</v>
      </c>
      <c r="ET116" s="69">
        <v>17349.73</v>
      </c>
      <c r="EU116" s="69">
        <v>0</v>
      </c>
      <c r="EV116" s="69">
        <v>330784.59999999998</v>
      </c>
      <c r="EW116" s="69">
        <v>74516.41</v>
      </c>
      <c r="EX116" s="69">
        <v>35023.35</v>
      </c>
      <c r="EY116" s="69">
        <v>0</v>
      </c>
      <c r="EZ116" s="69">
        <v>0</v>
      </c>
      <c r="FA116" s="69">
        <v>0</v>
      </c>
      <c r="FB116" s="69">
        <v>42234.55</v>
      </c>
      <c r="FC116" s="69">
        <v>212105.63999999998</v>
      </c>
      <c r="FD116" s="69">
        <v>2834.78</v>
      </c>
      <c r="FE116" s="69">
        <v>0</v>
      </c>
      <c r="FF116" s="69">
        <v>49264.07</v>
      </c>
      <c r="FG116" s="69">
        <v>9976.0400000000009</v>
      </c>
      <c r="FH116" s="69">
        <v>783.69</v>
      </c>
      <c r="FI116" s="69">
        <v>0</v>
      </c>
      <c r="FJ116" s="69">
        <v>74950.48</v>
      </c>
      <c r="FK116" s="69">
        <v>52522.44</v>
      </c>
      <c r="FL116" s="69">
        <v>189819.58000000002</v>
      </c>
      <c r="FM116" s="69">
        <v>0</v>
      </c>
      <c r="FN116" s="69">
        <v>0</v>
      </c>
      <c r="FO116" s="69">
        <v>0</v>
      </c>
      <c r="FP116" s="69">
        <v>29930.71</v>
      </c>
      <c r="FQ116" s="69">
        <v>9231.34</v>
      </c>
      <c r="FR116" s="69">
        <v>0</v>
      </c>
      <c r="FS116" s="69">
        <v>0</v>
      </c>
      <c r="FT116" s="69">
        <v>7988.35</v>
      </c>
      <c r="FU116" s="69">
        <v>0</v>
      </c>
      <c r="FV116" s="69">
        <v>0</v>
      </c>
      <c r="FW116" s="69">
        <v>7022</v>
      </c>
      <c r="FX116" s="69">
        <v>2597.09</v>
      </c>
      <c r="FY116" s="69">
        <v>0</v>
      </c>
      <c r="FZ116" s="69">
        <v>0</v>
      </c>
      <c r="GA116" s="69">
        <v>0</v>
      </c>
      <c r="GB116" s="69">
        <v>0</v>
      </c>
      <c r="GC116" s="69">
        <v>0</v>
      </c>
      <c r="GD116" s="69">
        <v>9209.67</v>
      </c>
      <c r="GE116" s="69">
        <v>0</v>
      </c>
      <c r="GF116" s="69">
        <v>0</v>
      </c>
      <c r="GG116" s="69">
        <v>0</v>
      </c>
      <c r="GH116" s="69">
        <v>0</v>
      </c>
      <c r="GI116" s="69">
        <v>22370.73</v>
      </c>
      <c r="GJ116" s="69">
        <v>594</v>
      </c>
      <c r="GK116" s="69">
        <v>0</v>
      </c>
      <c r="GL116" s="69">
        <v>71111</v>
      </c>
      <c r="GM116" s="69">
        <v>11174</v>
      </c>
      <c r="GN116" s="69">
        <v>6083.82</v>
      </c>
      <c r="GO116" s="69">
        <v>0</v>
      </c>
      <c r="GP116" s="69">
        <v>0</v>
      </c>
      <c r="GQ116" s="69">
        <v>1757488.68</v>
      </c>
      <c r="GR116" s="69">
        <v>0</v>
      </c>
    </row>
    <row r="117" spans="1:201" s="28" customFormat="1" ht="18" customHeight="1" x14ac:dyDescent="0.2">
      <c r="A117" s="64">
        <v>54004</v>
      </c>
      <c r="B117" s="65" t="s">
        <v>173</v>
      </c>
      <c r="C117" s="65" t="s">
        <v>492</v>
      </c>
      <c r="D117" s="66">
        <v>173.3645016625</v>
      </c>
      <c r="E117" s="67" t="s">
        <v>172</v>
      </c>
      <c r="F117" s="68">
        <v>242</v>
      </c>
      <c r="G117" s="69">
        <v>756698.82</v>
      </c>
      <c r="H117" s="69">
        <v>22208.94</v>
      </c>
      <c r="I117" s="69">
        <v>1387240.93</v>
      </c>
      <c r="J117" s="69">
        <v>289743.99</v>
      </c>
      <c r="K117" s="69">
        <v>579722.11</v>
      </c>
      <c r="L117" s="69">
        <v>0</v>
      </c>
      <c r="M117" s="69">
        <v>225000</v>
      </c>
      <c r="N117" s="69">
        <v>1099600</v>
      </c>
      <c r="O117" s="69">
        <v>359117.39</v>
      </c>
      <c r="P117" s="69">
        <v>0</v>
      </c>
      <c r="Q117" s="69">
        <v>0</v>
      </c>
      <c r="R117" s="69">
        <v>0</v>
      </c>
      <c r="S117" s="70">
        <v>1345843</v>
      </c>
      <c r="T117" s="70">
        <v>0</v>
      </c>
      <c r="U117" s="70">
        <v>0</v>
      </c>
      <c r="V117" s="70">
        <v>0</v>
      </c>
      <c r="W117" s="70">
        <v>62796</v>
      </c>
      <c r="X117" s="69">
        <v>1457874.2200000002</v>
      </c>
      <c r="Y117" s="69">
        <v>0</v>
      </c>
      <c r="Z117" s="69">
        <v>0</v>
      </c>
      <c r="AA117" s="69">
        <v>0</v>
      </c>
      <c r="AB117" s="69">
        <v>0</v>
      </c>
      <c r="AC117" s="69">
        <v>0</v>
      </c>
      <c r="AD117" s="69">
        <v>264151.87</v>
      </c>
      <c r="AE117" s="69">
        <v>7145.16</v>
      </c>
      <c r="AF117" s="69">
        <v>0</v>
      </c>
      <c r="AG117" s="69">
        <v>81809.760000000009</v>
      </c>
      <c r="AH117" s="69">
        <v>329576.32000000001</v>
      </c>
      <c r="AI117" s="69">
        <v>163035.79999999999</v>
      </c>
      <c r="AJ117" s="69">
        <v>0</v>
      </c>
      <c r="AK117" s="69">
        <v>238155.51999999999</v>
      </c>
      <c r="AL117" s="69">
        <v>148767.53</v>
      </c>
      <c r="AM117" s="69">
        <v>442.16</v>
      </c>
      <c r="AN117" s="69">
        <v>0</v>
      </c>
      <c r="AO117" s="69">
        <v>24490.95</v>
      </c>
      <c r="AP117" s="69">
        <v>0</v>
      </c>
      <c r="AQ117" s="69">
        <v>163699.06</v>
      </c>
      <c r="AR117" s="69">
        <v>0</v>
      </c>
      <c r="AS117" s="69">
        <v>0</v>
      </c>
      <c r="AT117" s="69">
        <v>0</v>
      </c>
      <c r="AU117" s="69">
        <v>3707957.03</v>
      </c>
      <c r="AV117" s="69">
        <v>789.98</v>
      </c>
      <c r="AW117" s="69">
        <v>2523.19</v>
      </c>
      <c r="AX117" s="69">
        <v>1019</v>
      </c>
      <c r="AY117" s="69">
        <v>0</v>
      </c>
      <c r="AZ117" s="69">
        <v>0</v>
      </c>
      <c r="BA117" s="69">
        <v>327136.42</v>
      </c>
      <c r="BB117" s="69">
        <v>0</v>
      </c>
      <c r="BC117" s="69">
        <v>50698.15</v>
      </c>
      <c r="BD117" s="69">
        <v>0</v>
      </c>
      <c r="BE117" s="69">
        <v>0</v>
      </c>
      <c r="BF117" s="69">
        <v>0</v>
      </c>
      <c r="BG117" s="69">
        <v>0</v>
      </c>
      <c r="BH117" s="69">
        <v>7285.12</v>
      </c>
      <c r="BI117" s="69">
        <v>0</v>
      </c>
      <c r="BJ117" s="69">
        <v>0</v>
      </c>
      <c r="BK117" s="69">
        <v>0</v>
      </c>
      <c r="BL117" s="69">
        <v>0</v>
      </c>
      <c r="BM117" s="69">
        <v>0</v>
      </c>
      <c r="BN117" s="69">
        <v>12405.682336851827</v>
      </c>
      <c r="BO117" s="69">
        <v>740201.9</v>
      </c>
      <c r="BP117" s="69">
        <v>1513434.04</v>
      </c>
      <c r="BQ117" s="69">
        <v>322132.43</v>
      </c>
      <c r="BR117" s="69"/>
      <c r="BS117" s="69">
        <v>0</v>
      </c>
      <c r="BT117" s="69">
        <v>0</v>
      </c>
      <c r="BU117" s="69">
        <v>0</v>
      </c>
      <c r="BV117" s="69">
        <v>208209.85</v>
      </c>
      <c r="BW117" s="69">
        <v>49330.17</v>
      </c>
      <c r="BX117" s="69">
        <v>0</v>
      </c>
      <c r="BY117" s="69">
        <v>0</v>
      </c>
      <c r="BZ117" s="69">
        <v>195301.01</v>
      </c>
      <c r="CA117" s="69">
        <v>50619.01</v>
      </c>
      <c r="CB117" s="71">
        <v>1.879</v>
      </c>
      <c r="CC117" s="71">
        <v>4.2050000000000001</v>
      </c>
      <c r="CD117" s="71">
        <v>8.702</v>
      </c>
      <c r="CE117" s="71">
        <v>1.67</v>
      </c>
      <c r="CF117" s="71">
        <v>2.7589999999999999</v>
      </c>
      <c r="CG117" s="71">
        <v>0</v>
      </c>
      <c r="CH117" s="85" t="s">
        <v>551</v>
      </c>
      <c r="CI117" s="70">
        <v>173720164</v>
      </c>
      <c r="CJ117" s="70">
        <v>21651775</v>
      </c>
      <c r="CK117" s="70">
        <v>21248150</v>
      </c>
      <c r="CL117" s="68">
        <v>40</v>
      </c>
      <c r="CM117" s="68">
        <v>242</v>
      </c>
      <c r="CN117" s="68">
        <v>109</v>
      </c>
      <c r="CO117" s="66">
        <v>242</v>
      </c>
      <c r="CP117" s="73">
        <v>0</v>
      </c>
      <c r="CQ117" s="74">
        <v>0.27685950413223143</v>
      </c>
      <c r="CR117" s="75">
        <f>CL117/CM117</f>
        <v>0.16528925619834711</v>
      </c>
      <c r="CS117" s="76">
        <f>CM117/(DE117+DF117)</f>
        <v>11.986131748390289</v>
      </c>
      <c r="CT117" s="74">
        <f>(CW117+CX117)/(CZ117+DA117)</f>
        <v>0.90862516459833775</v>
      </c>
      <c r="CU117" s="77">
        <v>17</v>
      </c>
      <c r="CV117" s="78">
        <v>0</v>
      </c>
      <c r="CW117" s="78">
        <v>147.703</v>
      </c>
      <c r="CX117" s="78">
        <v>66.896999999999991</v>
      </c>
      <c r="CY117" s="78">
        <v>0</v>
      </c>
      <c r="CZ117" s="78">
        <v>161.10799999999998</v>
      </c>
      <c r="DA117" s="78">
        <v>75.072999999999993</v>
      </c>
      <c r="DB117" s="79">
        <v>49432.095096582452</v>
      </c>
      <c r="DC117" s="80">
        <v>16.142857142857142</v>
      </c>
      <c r="DD117" s="81">
        <v>0.14285714285714285</v>
      </c>
      <c r="DE117" s="82">
        <v>20.190000000000005</v>
      </c>
      <c r="DF117" s="82">
        <v>0</v>
      </c>
      <c r="DG117" s="83">
        <v>21.5</v>
      </c>
      <c r="DH117" s="83">
        <v>19.100000000000001</v>
      </c>
      <c r="DI117" s="83">
        <v>20.9</v>
      </c>
      <c r="DJ117" s="83">
        <v>21</v>
      </c>
      <c r="DK117" s="83">
        <v>20.7</v>
      </c>
      <c r="DL117" s="84">
        <v>13</v>
      </c>
      <c r="DM117" s="69">
        <v>1169898.46</v>
      </c>
      <c r="DN117" s="69">
        <v>0</v>
      </c>
      <c r="DO117" s="69">
        <v>0</v>
      </c>
      <c r="DP117" s="69">
        <v>43446.28</v>
      </c>
      <c r="DQ117" s="69">
        <v>249587.46000000002</v>
      </c>
      <c r="DR117" s="69">
        <v>54000</v>
      </c>
      <c r="DS117" s="69">
        <v>0</v>
      </c>
      <c r="DT117" s="69">
        <v>79224.320000000007</v>
      </c>
      <c r="DU117" s="69">
        <v>87048.74</v>
      </c>
      <c r="DV117" s="69">
        <v>73314.92</v>
      </c>
      <c r="DW117" s="69">
        <v>2700</v>
      </c>
      <c r="DX117" s="69">
        <v>23627.66</v>
      </c>
      <c r="DY117" s="69">
        <v>0</v>
      </c>
      <c r="DZ117" s="69">
        <v>80337.78</v>
      </c>
      <c r="EA117" s="69">
        <v>365435.98</v>
      </c>
      <c r="EB117" s="69">
        <v>0</v>
      </c>
      <c r="EC117" s="69">
        <v>0</v>
      </c>
      <c r="ED117" s="69">
        <v>13071.34</v>
      </c>
      <c r="EE117" s="69">
        <v>59410.399999999994</v>
      </c>
      <c r="EF117" s="69">
        <v>17085.55</v>
      </c>
      <c r="EG117" s="69">
        <v>0</v>
      </c>
      <c r="EH117" s="69">
        <v>26189.01</v>
      </c>
      <c r="EI117" s="69">
        <v>7267.97</v>
      </c>
      <c r="EJ117" s="69">
        <v>28017.59</v>
      </c>
      <c r="EK117" s="69">
        <v>368.55</v>
      </c>
      <c r="EL117" s="69">
        <v>863.29</v>
      </c>
      <c r="EM117" s="69">
        <v>0</v>
      </c>
      <c r="EN117" s="69">
        <v>11934.669999999998</v>
      </c>
      <c r="EO117" s="69">
        <v>25532.730000000003</v>
      </c>
      <c r="EP117" s="69">
        <v>7145.16</v>
      </c>
      <c r="EQ117" s="69">
        <v>0</v>
      </c>
      <c r="ER117" s="69">
        <v>55015.020000000004</v>
      </c>
      <c r="ES117" s="69">
        <v>8553.41</v>
      </c>
      <c r="ET117" s="69">
        <v>20508.009999999998</v>
      </c>
      <c r="EU117" s="69">
        <v>75116.52</v>
      </c>
      <c r="EV117" s="69">
        <v>111631.27</v>
      </c>
      <c r="EW117" s="69">
        <v>20949.78</v>
      </c>
      <c r="EX117" s="69">
        <v>5292.32</v>
      </c>
      <c r="EY117" s="69">
        <v>0</v>
      </c>
      <c r="EZ117" s="69">
        <v>0</v>
      </c>
      <c r="FA117" s="69">
        <v>0</v>
      </c>
      <c r="FB117" s="69">
        <v>57405.71</v>
      </c>
      <c r="FC117" s="69">
        <v>161158.91999999998</v>
      </c>
      <c r="FD117" s="69">
        <v>0</v>
      </c>
      <c r="FE117" s="69">
        <v>0</v>
      </c>
      <c r="FF117" s="69">
        <v>20975.27</v>
      </c>
      <c r="FG117" s="69">
        <v>7747.73</v>
      </c>
      <c r="FH117" s="69">
        <v>8691.5</v>
      </c>
      <c r="FI117" s="69">
        <v>0</v>
      </c>
      <c r="FJ117" s="69">
        <v>21900.9</v>
      </c>
      <c r="FK117" s="69">
        <v>40786.160000000003</v>
      </c>
      <c r="FL117" s="69">
        <v>76476.2</v>
      </c>
      <c r="FM117" s="69">
        <v>47550.46</v>
      </c>
      <c r="FN117" s="69">
        <v>0</v>
      </c>
      <c r="FO117" s="69">
        <v>0</v>
      </c>
      <c r="FP117" s="69">
        <v>13520.9</v>
      </c>
      <c r="FQ117" s="69">
        <v>0</v>
      </c>
      <c r="FR117" s="69">
        <v>0</v>
      </c>
      <c r="FS117" s="69">
        <v>0</v>
      </c>
      <c r="FT117" s="69">
        <v>0</v>
      </c>
      <c r="FU117" s="69">
        <v>0</v>
      </c>
      <c r="FV117" s="69">
        <v>0</v>
      </c>
      <c r="FW117" s="69">
        <v>3632840.51</v>
      </c>
      <c r="FX117" s="69">
        <v>0</v>
      </c>
      <c r="FY117" s="69">
        <v>2523.19</v>
      </c>
      <c r="FZ117" s="69">
        <v>0</v>
      </c>
      <c r="GA117" s="69">
        <v>0</v>
      </c>
      <c r="GB117" s="69">
        <v>0</v>
      </c>
      <c r="GC117" s="69">
        <v>0</v>
      </c>
      <c r="GD117" s="69">
        <v>0</v>
      </c>
      <c r="GE117" s="69">
        <v>0</v>
      </c>
      <c r="GF117" s="69">
        <v>0</v>
      </c>
      <c r="GG117" s="69">
        <v>0</v>
      </c>
      <c r="GH117" s="69">
        <v>0</v>
      </c>
      <c r="GI117" s="69">
        <v>4277.32</v>
      </c>
      <c r="GJ117" s="69">
        <v>62750.74</v>
      </c>
      <c r="GK117" s="69">
        <v>0</v>
      </c>
      <c r="GL117" s="69">
        <v>0</v>
      </c>
      <c r="GM117" s="69">
        <v>0</v>
      </c>
      <c r="GN117" s="69">
        <v>13661.14</v>
      </c>
      <c r="GO117" s="69">
        <v>0</v>
      </c>
      <c r="GP117" s="69">
        <v>0</v>
      </c>
      <c r="GQ117" s="69">
        <v>327136.42</v>
      </c>
      <c r="GR117" s="69">
        <v>500</v>
      </c>
    </row>
    <row r="118" spans="1:201" s="28" customFormat="1" ht="18" customHeight="1" x14ac:dyDescent="0.2">
      <c r="A118" s="64">
        <v>39004</v>
      </c>
      <c r="B118" s="65" t="s">
        <v>119</v>
      </c>
      <c r="C118" s="65" t="s">
        <v>544</v>
      </c>
      <c r="D118" s="66">
        <v>125.10841636250001</v>
      </c>
      <c r="E118" s="67" t="s">
        <v>117</v>
      </c>
      <c r="F118" s="68">
        <v>187</v>
      </c>
      <c r="G118" s="69">
        <v>868878.28</v>
      </c>
      <c r="H118" s="69">
        <v>7084.95</v>
      </c>
      <c r="I118" s="69">
        <v>1111104.32</v>
      </c>
      <c r="J118" s="69">
        <v>89139.13</v>
      </c>
      <c r="K118" s="69">
        <v>516085.78</v>
      </c>
      <c r="L118" s="69">
        <v>0</v>
      </c>
      <c r="M118" s="69">
        <v>0</v>
      </c>
      <c r="N118" s="69">
        <v>111848.48</v>
      </c>
      <c r="O118" s="69">
        <v>239602.19</v>
      </c>
      <c r="P118" s="69">
        <v>0</v>
      </c>
      <c r="Q118" s="69">
        <v>0</v>
      </c>
      <c r="R118" s="69">
        <v>913.38</v>
      </c>
      <c r="S118" s="70">
        <v>1089903</v>
      </c>
      <c r="T118" s="70">
        <v>0</v>
      </c>
      <c r="U118" s="70">
        <v>0</v>
      </c>
      <c r="V118" s="70">
        <v>0</v>
      </c>
      <c r="W118" s="70">
        <v>51304</v>
      </c>
      <c r="X118" s="69">
        <v>1281985.01</v>
      </c>
      <c r="Y118" s="69">
        <v>0</v>
      </c>
      <c r="Z118" s="69">
        <v>0</v>
      </c>
      <c r="AA118" s="69">
        <v>81502.51999999999</v>
      </c>
      <c r="AB118" s="69">
        <v>0</v>
      </c>
      <c r="AC118" s="69">
        <v>0</v>
      </c>
      <c r="AD118" s="69">
        <v>259115.44</v>
      </c>
      <c r="AE118" s="69">
        <v>-0.24</v>
      </c>
      <c r="AF118" s="69">
        <v>0</v>
      </c>
      <c r="AG118" s="69">
        <v>98009.98</v>
      </c>
      <c r="AH118" s="69">
        <v>196909.83</v>
      </c>
      <c r="AI118" s="69">
        <v>104068.51</v>
      </c>
      <c r="AJ118" s="69">
        <v>0</v>
      </c>
      <c r="AK118" s="69">
        <v>192205.78</v>
      </c>
      <c r="AL118" s="69">
        <v>112246.57</v>
      </c>
      <c r="AM118" s="69">
        <v>0</v>
      </c>
      <c r="AN118" s="69">
        <v>0</v>
      </c>
      <c r="AO118" s="69">
        <v>1398</v>
      </c>
      <c r="AP118" s="69">
        <v>0</v>
      </c>
      <c r="AQ118" s="69">
        <v>73980.75</v>
      </c>
      <c r="AR118" s="69">
        <v>0</v>
      </c>
      <c r="AS118" s="69">
        <v>0</v>
      </c>
      <c r="AT118" s="69">
        <v>5550</v>
      </c>
      <c r="AU118" s="69">
        <v>0</v>
      </c>
      <c r="AV118" s="69">
        <v>12586.67</v>
      </c>
      <c r="AW118" s="69">
        <v>163866.93</v>
      </c>
      <c r="AX118" s="69">
        <v>0</v>
      </c>
      <c r="AY118" s="69">
        <v>0</v>
      </c>
      <c r="AZ118" s="69">
        <v>0</v>
      </c>
      <c r="BA118" s="69">
        <v>242768.75</v>
      </c>
      <c r="BB118" s="69">
        <v>7158.07</v>
      </c>
      <c r="BC118" s="69">
        <v>9871.5700000000015</v>
      </c>
      <c r="BD118" s="69">
        <v>0</v>
      </c>
      <c r="BE118" s="69">
        <v>0</v>
      </c>
      <c r="BF118" s="69">
        <v>0</v>
      </c>
      <c r="BG118" s="69">
        <v>0</v>
      </c>
      <c r="BH118" s="69">
        <v>12433.54</v>
      </c>
      <c r="BI118" s="69">
        <v>0</v>
      </c>
      <c r="BJ118" s="69">
        <v>0</v>
      </c>
      <c r="BK118" s="69">
        <v>0</v>
      </c>
      <c r="BL118" s="69">
        <v>0</v>
      </c>
      <c r="BM118" s="69">
        <v>0</v>
      </c>
      <c r="BN118" s="69">
        <v>12126.051557603883</v>
      </c>
      <c r="BO118" s="69">
        <v>1043321.7</v>
      </c>
      <c r="BP118" s="69">
        <v>1271873.05</v>
      </c>
      <c r="BQ118" s="69">
        <v>559454.21</v>
      </c>
      <c r="BR118" s="69"/>
      <c r="BS118" s="69">
        <v>0</v>
      </c>
      <c r="BT118" s="69">
        <v>0</v>
      </c>
      <c r="BU118" s="69">
        <v>0</v>
      </c>
      <c r="BV118" s="69">
        <v>140971.97</v>
      </c>
      <c r="BW118" s="69">
        <v>27043</v>
      </c>
      <c r="BX118" s="69">
        <v>0</v>
      </c>
      <c r="BY118" s="69">
        <v>0</v>
      </c>
      <c r="BZ118" s="69">
        <v>126669.29</v>
      </c>
      <c r="CA118" s="69">
        <v>16186.41</v>
      </c>
      <c r="CB118" s="71">
        <v>3.1080000000000001</v>
      </c>
      <c r="CC118" s="71">
        <v>6.9550000000000001</v>
      </c>
      <c r="CD118" s="71">
        <v>14.393000000000001</v>
      </c>
      <c r="CE118" s="71">
        <v>1.1299999999999999</v>
      </c>
      <c r="CF118" s="71">
        <v>2.4710000000000001</v>
      </c>
      <c r="CG118" s="71">
        <v>0</v>
      </c>
      <c r="CH118" s="85" t="s">
        <v>551</v>
      </c>
      <c r="CI118" s="70">
        <v>166616748</v>
      </c>
      <c r="CJ118" s="70">
        <v>33386532</v>
      </c>
      <c r="CK118" s="70">
        <v>2836098</v>
      </c>
      <c r="CL118" s="68">
        <v>20</v>
      </c>
      <c r="CM118" s="68">
        <v>194</v>
      </c>
      <c r="CN118" s="68">
        <v>80</v>
      </c>
      <c r="CO118" s="66">
        <v>189</v>
      </c>
      <c r="CP118" s="73">
        <v>0</v>
      </c>
      <c r="CQ118" s="74">
        <v>0.20320855614973263</v>
      </c>
      <c r="CR118" s="75">
        <f>CL118/CM118</f>
        <v>0.10309278350515463</v>
      </c>
      <c r="CS118" s="76">
        <f>CM118/(DE118+DF118)</f>
        <v>9.0909090909090846</v>
      </c>
      <c r="CT118" s="74">
        <f>(CW118+CX118)/(CZ118+DA118)</f>
        <v>0.93699053485091599</v>
      </c>
      <c r="CU118" s="77">
        <v>14</v>
      </c>
      <c r="CV118" s="78">
        <v>7.5418994413407816</v>
      </c>
      <c r="CW118" s="78">
        <v>132.61099999999999</v>
      </c>
      <c r="CX118" s="78">
        <v>41.42</v>
      </c>
      <c r="CY118" s="78">
        <v>7.5418994413407816</v>
      </c>
      <c r="CZ118" s="78">
        <v>139.32899999999998</v>
      </c>
      <c r="DA118" s="78">
        <v>46.405000000000001</v>
      </c>
      <c r="DB118" s="79">
        <v>41173.05529522022</v>
      </c>
      <c r="DC118" s="80">
        <v>13.409090909090908</v>
      </c>
      <c r="DD118" s="81">
        <v>0.27272727272727271</v>
      </c>
      <c r="DE118" s="82">
        <v>21.340000000000014</v>
      </c>
      <c r="DF118" s="82">
        <v>0</v>
      </c>
      <c r="DG118" s="83"/>
      <c r="DH118" s="83"/>
      <c r="DI118" s="83"/>
      <c r="DJ118" s="83"/>
      <c r="DK118" s="83"/>
      <c r="DL118" s="84">
        <v>4</v>
      </c>
      <c r="DM118" s="69">
        <v>1127886.1000000001</v>
      </c>
      <c r="DN118" s="69">
        <v>3033.83</v>
      </c>
      <c r="DO118" s="69">
        <v>0</v>
      </c>
      <c r="DP118" s="69">
        <v>63575.25</v>
      </c>
      <c r="DQ118" s="69">
        <v>128458.98</v>
      </c>
      <c r="DR118" s="69">
        <v>58999.96</v>
      </c>
      <c r="DS118" s="69">
        <v>0</v>
      </c>
      <c r="DT118" s="69">
        <v>54849.98</v>
      </c>
      <c r="DU118" s="69">
        <v>78614.649999999994</v>
      </c>
      <c r="DV118" s="69">
        <v>54423.42</v>
      </c>
      <c r="DW118" s="69">
        <v>9571.3100000000013</v>
      </c>
      <c r="DX118" s="69">
        <v>0</v>
      </c>
      <c r="DY118" s="69">
        <v>0</v>
      </c>
      <c r="DZ118" s="69">
        <v>47028.89</v>
      </c>
      <c r="EA118" s="69">
        <v>240710.73</v>
      </c>
      <c r="EB118" s="69">
        <v>751.84</v>
      </c>
      <c r="EC118" s="69">
        <v>0</v>
      </c>
      <c r="ED118" s="69">
        <v>10007.700000000001</v>
      </c>
      <c r="EE118" s="69">
        <v>41541.090000000004</v>
      </c>
      <c r="EF118" s="69">
        <v>32279.18</v>
      </c>
      <c r="EG118" s="69">
        <v>0</v>
      </c>
      <c r="EH118" s="69">
        <v>7144.51</v>
      </c>
      <c r="EI118" s="69">
        <v>6922.14</v>
      </c>
      <c r="EJ118" s="69">
        <v>7204.26</v>
      </c>
      <c r="EK118" s="69">
        <v>1144.3399999999999</v>
      </c>
      <c r="EL118" s="69">
        <v>0</v>
      </c>
      <c r="EM118" s="69">
        <v>0</v>
      </c>
      <c r="EN118" s="69">
        <v>5187.6099999999997</v>
      </c>
      <c r="EO118" s="69">
        <v>92773.36</v>
      </c>
      <c r="EP118" s="69">
        <v>-0.24</v>
      </c>
      <c r="EQ118" s="69">
        <v>0</v>
      </c>
      <c r="ER118" s="69">
        <v>16521.460000000003</v>
      </c>
      <c r="ES118" s="69">
        <v>17121</v>
      </c>
      <c r="ET118" s="69">
        <v>12361.5</v>
      </c>
      <c r="EU118" s="69">
        <v>0</v>
      </c>
      <c r="EV118" s="69">
        <v>103240.72</v>
      </c>
      <c r="EW118" s="69">
        <v>6342.38</v>
      </c>
      <c r="EX118" s="69">
        <v>37.799999999999997</v>
      </c>
      <c r="EY118" s="69">
        <v>0</v>
      </c>
      <c r="EZ118" s="69">
        <v>0</v>
      </c>
      <c r="FA118" s="69">
        <v>0</v>
      </c>
      <c r="FB118" s="69">
        <v>13991.439999999999</v>
      </c>
      <c r="FC118" s="69">
        <v>161232.78</v>
      </c>
      <c r="FD118" s="69">
        <v>1028.1300000000001</v>
      </c>
      <c r="FE118" s="69">
        <v>0</v>
      </c>
      <c r="FF118" s="69">
        <v>17528.14</v>
      </c>
      <c r="FG118" s="69">
        <v>0</v>
      </c>
      <c r="FH118" s="69">
        <v>302.87</v>
      </c>
      <c r="FI118" s="69">
        <v>0</v>
      </c>
      <c r="FJ118" s="69">
        <v>39557.24</v>
      </c>
      <c r="FK118" s="69">
        <v>35667.870000000003</v>
      </c>
      <c r="FL118" s="69">
        <v>63727.83</v>
      </c>
      <c r="FM118" s="69">
        <v>656.96</v>
      </c>
      <c r="FN118" s="69">
        <v>0</v>
      </c>
      <c r="FO118" s="69">
        <v>0</v>
      </c>
      <c r="FP118" s="69">
        <v>14930.88</v>
      </c>
      <c r="FQ118" s="69">
        <v>0</v>
      </c>
      <c r="FR118" s="69">
        <v>0</v>
      </c>
      <c r="FS118" s="69">
        <v>0</v>
      </c>
      <c r="FT118" s="69">
        <v>0</v>
      </c>
      <c r="FU118" s="69">
        <v>0</v>
      </c>
      <c r="FV118" s="69">
        <v>5550</v>
      </c>
      <c r="FW118" s="69">
        <v>0</v>
      </c>
      <c r="FX118" s="69">
        <v>0</v>
      </c>
      <c r="FY118" s="69">
        <v>161000</v>
      </c>
      <c r="FZ118" s="69">
        <v>0</v>
      </c>
      <c r="GA118" s="69">
        <v>0</v>
      </c>
      <c r="GB118" s="69">
        <v>0</v>
      </c>
      <c r="GC118" s="69">
        <v>0</v>
      </c>
      <c r="GD118" s="69">
        <v>0</v>
      </c>
      <c r="GE118" s="69">
        <v>0</v>
      </c>
      <c r="GF118" s="69">
        <v>0</v>
      </c>
      <c r="GG118" s="69">
        <v>0</v>
      </c>
      <c r="GH118" s="69">
        <v>249</v>
      </c>
      <c r="GI118" s="69">
        <v>9788.76</v>
      </c>
      <c r="GJ118" s="69">
        <v>125</v>
      </c>
      <c r="GK118" s="69">
        <v>0</v>
      </c>
      <c r="GL118" s="69">
        <v>0</v>
      </c>
      <c r="GM118" s="69">
        <v>0</v>
      </c>
      <c r="GN118" s="69">
        <v>1275.98</v>
      </c>
      <c r="GO118" s="69">
        <v>0</v>
      </c>
      <c r="GP118" s="69">
        <v>1398</v>
      </c>
      <c r="GQ118" s="69">
        <v>242768.75</v>
      </c>
      <c r="GR118" s="69">
        <v>0</v>
      </c>
    </row>
    <row r="119" spans="1:201" s="28" customFormat="1" ht="18" customHeight="1" x14ac:dyDescent="0.2">
      <c r="A119" s="64">
        <v>55005</v>
      </c>
      <c r="B119" s="65" t="s">
        <v>178</v>
      </c>
      <c r="C119" s="65" t="s">
        <v>496</v>
      </c>
      <c r="D119" s="66">
        <v>395.60573068906245</v>
      </c>
      <c r="E119" s="67" t="s">
        <v>177</v>
      </c>
      <c r="F119" s="68">
        <v>207</v>
      </c>
      <c r="G119" s="69">
        <v>1511433.11</v>
      </c>
      <c r="H119" s="69">
        <v>13804.77</v>
      </c>
      <c r="I119" s="69">
        <v>873757.35</v>
      </c>
      <c r="J119" s="69">
        <v>254191.28</v>
      </c>
      <c r="K119" s="69">
        <v>144581.51999999999</v>
      </c>
      <c r="L119" s="69">
        <v>0</v>
      </c>
      <c r="M119" s="69">
        <v>0</v>
      </c>
      <c r="N119" s="69">
        <v>209251</v>
      </c>
      <c r="O119" s="69">
        <v>304273.09999999998</v>
      </c>
      <c r="P119" s="69">
        <v>0</v>
      </c>
      <c r="Q119" s="69">
        <v>0</v>
      </c>
      <c r="R119" s="69">
        <v>58493</v>
      </c>
      <c r="S119" s="70">
        <v>850193</v>
      </c>
      <c r="T119" s="70">
        <v>0</v>
      </c>
      <c r="U119" s="70">
        <v>0</v>
      </c>
      <c r="V119" s="70">
        <v>0</v>
      </c>
      <c r="W119" s="70">
        <v>54178</v>
      </c>
      <c r="X119" s="69">
        <v>1338481.8599999999</v>
      </c>
      <c r="Y119" s="69">
        <v>0</v>
      </c>
      <c r="Z119" s="69">
        <v>0</v>
      </c>
      <c r="AA119" s="69">
        <v>154977.46000000002</v>
      </c>
      <c r="AB119" s="69">
        <v>246.08</v>
      </c>
      <c r="AC119" s="69">
        <v>0</v>
      </c>
      <c r="AD119" s="69">
        <v>191374.75999999998</v>
      </c>
      <c r="AE119" s="69">
        <v>0</v>
      </c>
      <c r="AF119" s="69">
        <v>0</v>
      </c>
      <c r="AG119" s="69">
        <v>193119.31</v>
      </c>
      <c r="AH119" s="69">
        <v>245796.43999999997</v>
      </c>
      <c r="AI119" s="69">
        <v>67191.19</v>
      </c>
      <c r="AJ119" s="69">
        <v>0</v>
      </c>
      <c r="AK119" s="69">
        <v>200566.55</v>
      </c>
      <c r="AL119" s="69">
        <v>172779.84</v>
      </c>
      <c r="AM119" s="69">
        <v>0</v>
      </c>
      <c r="AN119" s="69">
        <v>0</v>
      </c>
      <c r="AO119" s="69">
        <v>0</v>
      </c>
      <c r="AP119" s="69">
        <v>0</v>
      </c>
      <c r="AQ119" s="69">
        <v>135570.16</v>
      </c>
      <c r="AR119" s="69">
        <v>4302.6299999999992</v>
      </c>
      <c r="AS119" s="69">
        <v>3490</v>
      </c>
      <c r="AT119" s="69">
        <v>0</v>
      </c>
      <c r="AU119" s="69">
        <v>169908.84</v>
      </c>
      <c r="AV119" s="69">
        <v>11166.69</v>
      </c>
      <c r="AW119" s="69">
        <v>0</v>
      </c>
      <c r="AX119" s="69">
        <v>200</v>
      </c>
      <c r="AY119" s="69">
        <v>0</v>
      </c>
      <c r="AZ119" s="69">
        <v>0</v>
      </c>
      <c r="BA119" s="69">
        <v>8320</v>
      </c>
      <c r="BB119" s="69">
        <v>11209.230000000001</v>
      </c>
      <c r="BC119" s="69">
        <v>83676.81</v>
      </c>
      <c r="BD119" s="69">
        <v>10360</v>
      </c>
      <c r="BE119" s="69">
        <v>0</v>
      </c>
      <c r="BF119" s="69">
        <v>0</v>
      </c>
      <c r="BG119" s="69">
        <v>0</v>
      </c>
      <c r="BH119" s="69">
        <v>325.08</v>
      </c>
      <c r="BI119" s="69">
        <v>0</v>
      </c>
      <c r="BJ119" s="69">
        <v>0</v>
      </c>
      <c r="BK119" s="69">
        <v>0</v>
      </c>
      <c r="BL119" s="69">
        <v>0</v>
      </c>
      <c r="BM119" s="69">
        <v>0</v>
      </c>
      <c r="BN119" s="69">
        <v>12900.182203285474</v>
      </c>
      <c r="BO119" s="69">
        <v>1040768.86</v>
      </c>
      <c r="BP119" s="69">
        <v>784943.62</v>
      </c>
      <c r="BQ119" s="69">
        <v>508898.99</v>
      </c>
      <c r="BR119" s="69"/>
      <c r="BS119" s="69">
        <v>0</v>
      </c>
      <c r="BT119" s="69">
        <v>0</v>
      </c>
      <c r="BU119" s="69">
        <v>0</v>
      </c>
      <c r="BV119" s="69">
        <v>212775.46</v>
      </c>
      <c r="BW119" s="69">
        <v>18081.830000000002</v>
      </c>
      <c r="BX119" s="69">
        <v>0</v>
      </c>
      <c r="BY119" s="69">
        <v>0</v>
      </c>
      <c r="BZ119" s="69">
        <v>206146.2</v>
      </c>
      <c r="CA119" s="69">
        <v>49635.040000000001</v>
      </c>
      <c r="CB119" s="71">
        <v>2.6120000000000001</v>
      </c>
      <c r="CC119" s="71">
        <v>5.8450000000000006</v>
      </c>
      <c r="CD119" s="71">
        <v>12.096</v>
      </c>
      <c r="CE119" s="71">
        <v>0.59199999999999997</v>
      </c>
      <c r="CF119" s="71">
        <v>0.35499999999999998</v>
      </c>
      <c r="CG119" s="71">
        <v>0</v>
      </c>
      <c r="CH119" s="85" t="s">
        <v>551</v>
      </c>
      <c r="CI119" s="70">
        <v>382994721</v>
      </c>
      <c r="CJ119" s="70">
        <v>28651098</v>
      </c>
      <c r="CK119" s="70">
        <v>11801796</v>
      </c>
      <c r="CL119" s="68">
        <v>13</v>
      </c>
      <c r="CM119" s="68">
        <v>219</v>
      </c>
      <c r="CN119" s="68">
        <v>27</v>
      </c>
      <c r="CO119" s="66">
        <v>207</v>
      </c>
      <c r="CP119" s="73">
        <v>0</v>
      </c>
      <c r="CQ119" s="74">
        <v>0.14492753623188406</v>
      </c>
      <c r="CR119" s="75">
        <f>CL119/CM119</f>
        <v>5.9360730593607303E-2</v>
      </c>
      <c r="CS119" s="76">
        <f>CM119/(DE119+DF119)</f>
        <v>10.009140767824501</v>
      </c>
      <c r="CT119" s="74">
        <f>(CW119+CX119)/(CZ119+DA119)</f>
        <v>0.95154052656207688</v>
      </c>
      <c r="CU119" s="77">
        <v>15</v>
      </c>
      <c r="CV119" s="78">
        <v>11.294941176470589</v>
      </c>
      <c r="CW119" s="78">
        <v>149.47900000000001</v>
      </c>
      <c r="CX119" s="78">
        <v>43.698</v>
      </c>
      <c r="CY119" s="78">
        <v>12</v>
      </c>
      <c r="CZ119" s="78">
        <v>156.54299999999998</v>
      </c>
      <c r="DA119" s="78">
        <v>46.471999999999994</v>
      </c>
      <c r="DB119" s="79">
        <v>44651.828199268741</v>
      </c>
      <c r="DC119" s="80">
        <v>15.458333333333334</v>
      </c>
      <c r="DD119" s="81">
        <v>0.20833333333333334</v>
      </c>
      <c r="DE119" s="82">
        <v>21.879999999999992</v>
      </c>
      <c r="DF119" s="82">
        <v>0</v>
      </c>
      <c r="DG119" s="83"/>
      <c r="DH119" s="83"/>
      <c r="DI119" s="83"/>
      <c r="DJ119" s="83"/>
      <c r="DK119" s="83"/>
      <c r="DL119" s="84">
        <v>8</v>
      </c>
      <c r="DM119" s="69">
        <v>1161364.67</v>
      </c>
      <c r="DN119" s="69">
        <v>43112</v>
      </c>
      <c r="DO119" s="69">
        <v>0</v>
      </c>
      <c r="DP119" s="69">
        <v>116081.28</v>
      </c>
      <c r="DQ119" s="69">
        <v>170273.5</v>
      </c>
      <c r="DR119" s="69">
        <v>46037.5</v>
      </c>
      <c r="DS119" s="69">
        <v>0</v>
      </c>
      <c r="DT119" s="69">
        <v>55968.14</v>
      </c>
      <c r="DU119" s="69">
        <v>96027</v>
      </c>
      <c r="DV119" s="69">
        <v>77236.91</v>
      </c>
      <c r="DW119" s="69">
        <v>0</v>
      </c>
      <c r="DX119" s="69">
        <v>0</v>
      </c>
      <c r="DY119" s="69">
        <v>0</v>
      </c>
      <c r="DZ119" s="69">
        <v>46618.259999999995</v>
      </c>
      <c r="EA119" s="69">
        <v>264761.51</v>
      </c>
      <c r="EB119" s="69">
        <v>5867.38</v>
      </c>
      <c r="EC119" s="69">
        <v>0</v>
      </c>
      <c r="ED119" s="69">
        <v>22068.89</v>
      </c>
      <c r="EE119" s="69">
        <v>55188.760000000009</v>
      </c>
      <c r="EF119" s="69">
        <v>14321.73</v>
      </c>
      <c r="EG119" s="69">
        <v>0</v>
      </c>
      <c r="EH119" s="69">
        <v>12530.07</v>
      </c>
      <c r="EI119" s="69">
        <v>11386.03</v>
      </c>
      <c r="EJ119" s="69">
        <v>21061.03</v>
      </c>
      <c r="EK119" s="69">
        <v>0</v>
      </c>
      <c r="EL119" s="69">
        <v>0</v>
      </c>
      <c r="EM119" s="69">
        <v>0</v>
      </c>
      <c r="EN119" s="69">
        <v>5995.16</v>
      </c>
      <c r="EO119" s="69">
        <v>48171.679999999993</v>
      </c>
      <c r="EP119" s="69">
        <v>0</v>
      </c>
      <c r="EQ119" s="69">
        <v>0</v>
      </c>
      <c r="ER119" s="69">
        <v>136898.23999999999</v>
      </c>
      <c r="ES119" s="69">
        <v>23640.84</v>
      </c>
      <c r="ET119" s="69">
        <v>4710.7</v>
      </c>
      <c r="EU119" s="69">
        <v>0</v>
      </c>
      <c r="EV119" s="69">
        <v>76035.839999999997</v>
      </c>
      <c r="EW119" s="69">
        <v>325.08</v>
      </c>
      <c r="EX119" s="69">
        <v>1058.3</v>
      </c>
      <c r="EY119" s="69">
        <v>0</v>
      </c>
      <c r="EZ119" s="69">
        <v>0</v>
      </c>
      <c r="FA119" s="69">
        <v>0</v>
      </c>
      <c r="FB119" s="69">
        <v>66222.45</v>
      </c>
      <c r="FC119" s="69">
        <v>208841.27</v>
      </c>
      <c r="FD119" s="69">
        <v>901.74</v>
      </c>
      <c r="FE119" s="69">
        <v>0</v>
      </c>
      <c r="FF119" s="69">
        <v>2639.69</v>
      </c>
      <c r="FG119" s="69">
        <v>5388.65</v>
      </c>
      <c r="FH119" s="69">
        <v>1393.26</v>
      </c>
      <c r="FI119" s="69">
        <v>0</v>
      </c>
      <c r="FJ119" s="69">
        <v>38003.5</v>
      </c>
      <c r="FK119" s="69">
        <v>56631.81</v>
      </c>
      <c r="FL119" s="69">
        <v>105091.17</v>
      </c>
      <c r="FM119" s="69">
        <v>0</v>
      </c>
      <c r="FN119" s="69">
        <v>0</v>
      </c>
      <c r="FO119" s="69">
        <v>0</v>
      </c>
      <c r="FP119" s="69">
        <v>27158.52</v>
      </c>
      <c r="FQ119" s="69">
        <v>0</v>
      </c>
      <c r="FR119" s="69">
        <v>0</v>
      </c>
      <c r="FS119" s="69">
        <v>0</v>
      </c>
      <c r="FT119" s="69">
        <v>3336.65</v>
      </c>
      <c r="FU119" s="69">
        <v>0</v>
      </c>
      <c r="FV119" s="69">
        <v>0</v>
      </c>
      <c r="FW119" s="69">
        <v>169908.84</v>
      </c>
      <c r="FX119" s="69">
        <v>10410.69</v>
      </c>
      <c r="FY119" s="69">
        <v>0</v>
      </c>
      <c r="FZ119" s="69">
        <v>0</v>
      </c>
      <c r="GA119" s="69">
        <v>0</v>
      </c>
      <c r="GB119" s="69">
        <v>0</v>
      </c>
      <c r="GC119" s="69">
        <v>0</v>
      </c>
      <c r="GD119" s="69">
        <v>0</v>
      </c>
      <c r="GE119" s="69">
        <v>1694.95</v>
      </c>
      <c r="GF119" s="69">
        <v>0</v>
      </c>
      <c r="GG119" s="69">
        <v>0</v>
      </c>
      <c r="GH119" s="69">
        <v>74</v>
      </c>
      <c r="GI119" s="69">
        <v>5154.6900000000005</v>
      </c>
      <c r="GJ119" s="69">
        <v>728</v>
      </c>
      <c r="GK119" s="69">
        <v>0</v>
      </c>
      <c r="GL119" s="69">
        <v>18785</v>
      </c>
      <c r="GM119" s="69">
        <v>8735</v>
      </c>
      <c r="GN119" s="69">
        <v>1898.79</v>
      </c>
      <c r="GO119" s="69">
        <v>0</v>
      </c>
      <c r="GP119" s="69">
        <v>0</v>
      </c>
      <c r="GQ119" s="69">
        <v>8320</v>
      </c>
      <c r="GR119" s="69">
        <v>785</v>
      </c>
    </row>
    <row r="120" spans="1:201" s="28" customFormat="1" ht="18" customHeight="1" x14ac:dyDescent="0.2">
      <c r="A120" s="64">
        <v>4003</v>
      </c>
      <c r="B120" s="65" t="s">
        <v>12</v>
      </c>
      <c r="C120" s="65" t="s">
        <v>399</v>
      </c>
      <c r="D120" s="66">
        <v>257.1615617609375</v>
      </c>
      <c r="E120" s="67" t="s">
        <v>10</v>
      </c>
      <c r="F120" s="68">
        <v>261</v>
      </c>
      <c r="G120" s="69">
        <v>1152907.1299999999</v>
      </c>
      <c r="H120" s="69">
        <v>7733.36</v>
      </c>
      <c r="I120" s="69">
        <v>1159397.24</v>
      </c>
      <c r="J120" s="69">
        <v>239639.54</v>
      </c>
      <c r="K120" s="69">
        <v>678340.31</v>
      </c>
      <c r="L120" s="69">
        <v>0</v>
      </c>
      <c r="M120" s="69">
        <v>0</v>
      </c>
      <c r="N120" s="69">
        <v>193545.87</v>
      </c>
      <c r="O120" s="69">
        <v>398375.56</v>
      </c>
      <c r="P120" s="69">
        <v>0</v>
      </c>
      <c r="Q120" s="69">
        <v>0</v>
      </c>
      <c r="R120" s="69">
        <v>6457.93</v>
      </c>
      <c r="S120" s="70">
        <v>1105408</v>
      </c>
      <c r="T120" s="70">
        <v>0</v>
      </c>
      <c r="U120" s="70">
        <v>0</v>
      </c>
      <c r="V120" s="70">
        <v>0</v>
      </c>
      <c r="W120" s="70">
        <v>56962</v>
      </c>
      <c r="X120" s="69">
        <v>1402608.79</v>
      </c>
      <c r="Y120" s="69">
        <v>25441.17</v>
      </c>
      <c r="Z120" s="69">
        <v>0</v>
      </c>
      <c r="AA120" s="69">
        <v>135981.99</v>
      </c>
      <c r="AB120" s="69">
        <v>0</v>
      </c>
      <c r="AC120" s="69">
        <v>0</v>
      </c>
      <c r="AD120" s="69">
        <v>305574.94</v>
      </c>
      <c r="AE120" s="69">
        <v>20038</v>
      </c>
      <c r="AF120" s="69">
        <v>0</v>
      </c>
      <c r="AG120" s="69">
        <v>149884.72000000003</v>
      </c>
      <c r="AH120" s="69">
        <v>284779.12</v>
      </c>
      <c r="AI120" s="69">
        <v>80692.52</v>
      </c>
      <c r="AJ120" s="69">
        <v>0</v>
      </c>
      <c r="AK120" s="69">
        <v>334035.65999999997</v>
      </c>
      <c r="AL120" s="69">
        <v>175941.35</v>
      </c>
      <c r="AM120" s="69">
        <v>8005.21</v>
      </c>
      <c r="AN120" s="69">
        <v>4539.82</v>
      </c>
      <c r="AO120" s="69">
        <v>0</v>
      </c>
      <c r="AP120" s="69">
        <v>0</v>
      </c>
      <c r="AQ120" s="69">
        <v>161036.96000000002</v>
      </c>
      <c r="AR120" s="69">
        <v>2188.96</v>
      </c>
      <c r="AS120" s="69">
        <v>0</v>
      </c>
      <c r="AT120" s="69">
        <v>6221</v>
      </c>
      <c r="AU120" s="69">
        <v>320750.01</v>
      </c>
      <c r="AV120" s="69">
        <v>163702.79999999999</v>
      </c>
      <c r="AW120" s="69">
        <v>11510.39</v>
      </c>
      <c r="AX120" s="69">
        <v>0</v>
      </c>
      <c r="AY120" s="69">
        <v>0</v>
      </c>
      <c r="AZ120" s="69">
        <v>0</v>
      </c>
      <c r="BA120" s="69">
        <v>151500</v>
      </c>
      <c r="BB120" s="69">
        <v>30117.47</v>
      </c>
      <c r="BC120" s="69">
        <v>60114</v>
      </c>
      <c r="BD120" s="69">
        <v>7995.72</v>
      </c>
      <c r="BE120" s="69">
        <v>0</v>
      </c>
      <c r="BF120" s="69">
        <v>0</v>
      </c>
      <c r="BG120" s="69">
        <v>0</v>
      </c>
      <c r="BH120" s="69">
        <v>1028.1600000000001</v>
      </c>
      <c r="BI120" s="69">
        <v>0</v>
      </c>
      <c r="BJ120" s="69">
        <v>0</v>
      </c>
      <c r="BK120" s="69">
        <v>0</v>
      </c>
      <c r="BL120" s="69">
        <v>0</v>
      </c>
      <c r="BM120" s="69">
        <v>0</v>
      </c>
      <c r="BN120" s="69">
        <v>11540.838334235559</v>
      </c>
      <c r="BO120" s="69">
        <v>1098164.5699999998</v>
      </c>
      <c r="BP120" s="69">
        <v>2984602.54</v>
      </c>
      <c r="BQ120" s="69">
        <v>613407.18999999994</v>
      </c>
      <c r="BR120" s="69"/>
      <c r="BS120" s="69">
        <v>0</v>
      </c>
      <c r="BT120" s="69">
        <v>0</v>
      </c>
      <c r="BU120" s="69">
        <v>0</v>
      </c>
      <c r="BV120" s="69">
        <v>269717.46999999997</v>
      </c>
      <c r="BW120" s="69">
        <v>1920</v>
      </c>
      <c r="BX120" s="69">
        <v>0</v>
      </c>
      <c r="BY120" s="69">
        <v>0</v>
      </c>
      <c r="BZ120" s="69">
        <v>224059.65</v>
      </c>
      <c r="CA120" s="69">
        <v>4021.6</v>
      </c>
      <c r="CB120" s="71">
        <v>1.895</v>
      </c>
      <c r="CC120" s="71">
        <v>4.2409999999999997</v>
      </c>
      <c r="CD120" s="71">
        <v>8.7759999999999998</v>
      </c>
      <c r="CE120" s="71">
        <v>1.054</v>
      </c>
      <c r="CF120" s="71">
        <v>1.7709999999999999</v>
      </c>
      <c r="CG120" s="71">
        <v>0</v>
      </c>
      <c r="CH120" s="85" t="s">
        <v>551</v>
      </c>
      <c r="CI120" s="70">
        <v>312176159</v>
      </c>
      <c r="CJ120" s="70">
        <v>41934100</v>
      </c>
      <c r="CK120" s="70">
        <v>24355211</v>
      </c>
      <c r="CL120" s="68">
        <v>39</v>
      </c>
      <c r="CM120" s="68">
        <v>281</v>
      </c>
      <c r="CN120" s="68">
        <v>15</v>
      </c>
      <c r="CO120" s="66">
        <v>261</v>
      </c>
      <c r="CP120" s="73">
        <v>8.4033613445378148E-3</v>
      </c>
      <c r="CQ120" s="74">
        <v>0.22222222222222221</v>
      </c>
      <c r="CR120" s="75">
        <f>CL120/CM120</f>
        <v>0.13879003558718861</v>
      </c>
      <c r="CS120" s="76">
        <f>CM120/(DE120+DF120)</f>
        <v>11.469387755102044</v>
      </c>
      <c r="CT120" s="74">
        <f>(CW120+CX120)/(CZ120+DA120)</f>
        <v>0.94970613254968683</v>
      </c>
      <c r="CU120" s="77">
        <v>16</v>
      </c>
      <c r="CV120" s="78">
        <v>18.918497109826586</v>
      </c>
      <c r="CW120" s="78">
        <v>167.96699999999998</v>
      </c>
      <c r="CX120" s="78">
        <v>77.646000000000001</v>
      </c>
      <c r="CY120" s="78">
        <v>20</v>
      </c>
      <c r="CZ120" s="78">
        <v>176.232</v>
      </c>
      <c r="DA120" s="78">
        <v>82.388000000000005</v>
      </c>
      <c r="DB120" s="79">
        <v>44201.83673469389</v>
      </c>
      <c r="DC120" s="80">
        <v>14.961538461538462</v>
      </c>
      <c r="DD120" s="81">
        <v>0.34615384615384615</v>
      </c>
      <c r="DE120" s="82">
        <v>24.499999999999993</v>
      </c>
      <c r="DF120" s="82">
        <v>0</v>
      </c>
      <c r="DG120" s="83">
        <v>17.7</v>
      </c>
      <c r="DH120" s="83">
        <v>18.8</v>
      </c>
      <c r="DI120" s="83">
        <v>20.7</v>
      </c>
      <c r="DJ120" s="83">
        <v>20.3</v>
      </c>
      <c r="DK120" s="83">
        <v>19.5</v>
      </c>
      <c r="DL120" s="84">
        <v>13</v>
      </c>
      <c r="DM120" s="69">
        <v>1242103.8700000001</v>
      </c>
      <c r="DN120" s="69">
        <v>22639.15</v>
      </c>
      <c r="DO120" s="69">
        <v>0</v>
      </c>
      <c r="DP120" s="69">
        <v>104243.04000000001</v>
      </c>
      <c r="DQ120" s="69">
        <v>214420.48000000001</v>
      </c>
      <c r="DR120" s="69">
        <v>46527.1</v>
      </c>
      <c r="DS120" s="69">
        <v>0</v>
      </c>
      <c r="DT120" s="69">
        <v>128821.38</v>
      </c>
      <c r="DU120" s="69">
        <v>0</v>
      </c>
      <c r="DV120" s="69">
        <v>5248.42</v>
      </c>
      <c r="DW120" s="69">
        <v>7017.2</v>
      </c>
      <c r="DX120" s="69">
        <v>0</v>
      </c>
      <c r="DY120" s="69">
        <v>0</v>
      </c>
      <c r="DZ120" s="69">
        <v>73663.45</v>
      </c>
      <c r="EA120" s="69">
        <v>353522.05000000005</v>
      </c>
      <c r="EB120" s="69">
        <v>2742.02</v>
      </c>
      <c r="EC120" s="69">
        <v>0</v>
      </c>
      <c r="ED120" s="69">
        <v>30515.599999999999</v>
      </c>
      <c r="EE120" s="69">
        <v>49459.41</v>
      </c>
      <c r="EF120" s="69">
        <v>28433.1</v>
      </c>
      <c r="EG120" s="69">
        <v>0</v>
      </c>
      <c r="EH120" s="69">
        <v>28502.03</v>
      </c>
      <c r="EI120" s="69">
        <v>0</v>
      </c>
      <c r="EJ120" s="69">
        <v>704.08</v>
      </c>
      <c r="EK120" s="69">
        <v>536.81999999999994</v>
      </c>
      <c r="EL120" s="69">
        <v>0</v>
      </c>
      <c r="EM120" s="69">
        <v>0</v>
      </c>
      <c r="EN120" s="69">
        <v>9455.44</v>
      </c>
      <c r="EO120" s="69">
        <v>45193.39</v>
      </c>
      <c r="EP120" s="69">
        <v>20038</v>
      </c>
      <c r="EQ120" s="69">
        <v>0</v>
      </c>
      <c r="ER120" s="69">
        <v>70488.5</v>
      </c>
      <c r="ES120" s="69">
        <v>21965.489999999998</v>
      </c>
      <c r="ET120" s="69">
        <v>3802.91</v>
      </c>
      <c r="EU120" s="69">
        <v>6222.98</v>
      </c>
      <c r="EV120" s="69">
        <v>101826.57</v>
      </c>
      <c r="EW120" s="69">
        <v>188479.9</v>
      </c>
      <c r="EX120" s="69">
        <v>209161.22</v>
      </c>
      <c r="EY120" s="69">
        <v>900</v>
      </c>
      <c r="EZ120" s="69">
        <v>0</v>
      </c>
      <c r="FA120" s="69">
        <v>0</v>
      </c>
      <c r="FB120" s="69">
        <v>56369.14</v>
      </c>
      <c r="FC120" s="69">
        <v>202976.41</v>
      </c>
      <c r="FD120" s="69">
        <v>60</v>
      </c>
      <c r="FE120" s="69">
        <v>0</v>
      </c>
      <c r="FF120" s="69">
        <v>3683.7</v>
      </c>
      <c r="FG120" s="69">
        <v>2610.1999999999998</v>
      </c>
      <c r="FH120" s="69">
        <v>7839.3</v>
      </c>
      <c r="FI120" s="69">
        <v>4706.67</v>
      </c>
      <c r="FJ120" s="69">
        <v>57688.41</v>
      </c>
      <c r="FK120" s="69">
        <v>0</v>
      </c>
      <c r="FL120" s="69">
        <v>15086.55</v>
      </c>
      <c r="FM120" s="69">
        <v>107.4</v>
      </c>
      <c r="FN120" s="69">
        <v>0</v>
      </c>
      <c r="FO120" s="69">
        <v>0</v>
      </c>
      <c r="FP120" s="69">
        <v>46828.149999999994</v>
      </c>
      <c r="FQ120" s="69">
        <v>0</v>
      </c>
      <c r="FR120" s="69">
        <v>0</v>
      </c>
      <c r="FS120" s="69">
        <v>0</v>
      </c>
      <c r="FT120" s="69">
        <v>734.09</v>
      </c>
      <c r="FU120" s="69">
        <v>0</v>
      </c>
      <c r="FV120" s="69">
        <v>0</v>
      </c>
      <c r="FW120" s="69">
        <v>309820.36</v>
      </c>
      <c r="FX120" s="69">
        <v>134797.07</v>
      </c>
      <c r="FY120" s="69">
        <v>0</v>
      </c>
      <c r="FZ120" s="69">
        <v>0</v>
      </c>
      <c r="GA120" s="69">
        <v>0</v>
      </c>
      <c r="GB120" s="69">
        <v>0</v>
      </c>
      <c r="GC120" s="69">
        <v>0</v>
      </c>
      <c r="GD120" s="69">
        <v>4645.1499999999996</v>
      </c>
      <c r="GE120" s="69">
        <v>370</v>
      </c>
      <c r="GF120" s="69">
        <v>0</v>
      </c>
      <c r="GG120" s="69">
        <v>0</v>
      </c>
      <c r="GH120" s="69">
        <v>2522.75</v>
      </c>
      <c r="GI120" s="69">
        <v>4319.26</v>
      </c>
      <c r="GJ120" s="69">
        <v>311.11</v>
      </c>
      <c r="GK120" s="69">
        <v>0</v>
      </c>
      <c r="GL120" s="69">
        <v>46103</v>
      </c>
      <c r="GM120" s="69">
        <v>0</v>
      </c>
      <c r="GN120" s="69">
        <v>1864.59</v>
      </c>
      <c r="GO120" s="69">
        <v>0</v>
      </c>
      <c r="GP120" s="69">
        <v>0</v>
      </c>
      <c r="GQ120" s="69">
        <v>151500</v>
      </c>
      <c r="GR120" s="69">
        <v>193.1</v>
      </c>
    </row>
    <row r="121" spans="1:201" s="28" customFormat="1" ht="18" customHeight="1" x14ac:dyDescent="0.2">
      <c r="A121" s="64">
        <v>62005</v>
      </c>
      <c r="B121" s="65" t="s">
        <v>200</v>
      </c>
      <c r="C121" s="65" t="s">
        <v>511</v>
      </c>
      <c r="D121" s="66">
        <v>652.26583227343747</v>
      </c>
      <c r="E121" s="67" t="s">
        <v>201</v>
      </c>
      <c r="F121" s="68">
        <v>170</v>
      </c>
      <c r="G121" s="69">
        <v>1759928.88</v>
      </c>
      <c r="H121" s="69">
        <v>21054.55</v>
      </c>
      <c r="I121" s="69">
        <v>176474.47</v>
      </c>
      <c r="J121" s="69">
        <v>248549</v>
      </c>
      <c r="K121" s="69">
        <v>420288.62</v>
      </c>
      <c r="L121" s="69">
        <v>0</v>
      </c>
      <c r="M121" s="69">
        <v>0</v>
      </c>
      <c r="N121" s="69">
        <v>98770</v>
      </c>
      <c r="O121" s="69">
        <v>396742.07</v>
      </c>
      <c r="P121" s="69">
        <v>0</v>
      </c>
      <c r="Q121" s="69">
        <v>0</v>
      </c>
      <c r="R121" s="69">
        <v>28392</v>
      </c>
      <c r="S121" s="70">
        <v>0</v>
      </c>
      <c r="T121" s="70">
        <v>110000</v>
      </c>
      <c r="U121" s="70">
        <v>0</v>
      </c>
      <c r="V121" s="70">
        <v>0</v>
      </c>
      <c r="W121" s="70">
        <v>61174</v>
      </c>
      <c r="X121" s="69">
        <v>1275142.58</v>
      </c>
      <c r="Y121" s="69">
        <v>28427.54</v>
      </c>
      <c r="Z121" s="69">
        <v>0</v>
      </c>
      <c r="AA121" s="69">
        <v>49557.42</v>
      </c>
      <c r="AB121" s="69">
        <v>0</v>
      </c>
      <c r="AC121" s="69">
        <v>0</v>
      </c>
      <c r="AD121" s="69">
        <v>181894.61</v>
      </c>
      <c r="AE121" s="69">
        <v>23472</v>
      </c>
      <c r="AF121" s="69">
        <v>0</v>
      </c>
      <c r="AG121" s="69">
        <v>58399.38</v>
      </c>
      <c r="AH121" s="69">
        <v>187842.40000000002</v>
      </c>
      <c r="AI121" s="69">
        <v>101310.66</v>
      </c>
      <c r="AJ121" s="69">
        <v>0</v>
      </c>
      <c r="AK121" s="69">
        <v>285587.78000000003</v>
      </c>
      <c r="AL121" s="69">
        <v>227457.5</v>
      </c>
      <c r="AM121" s="69">
        <v>0</v>
      </c>
      <c r="AN121" s="69">
        <v>0</v>
      </c>
      <c r="AO121" s="69">
        <v>0</v>
      </c>
      <c r="AP121" s="69">
        <v>8530.5400000000009</v>
      </c>
      <c r="AQ121" s="69">
        <v>94126.16</v>
      </c>
      <c r="AR121" s="69">
        <v>21190.560000000001</v>
      </c>
      <c r="AS121" s="69">
        <v>0</v>
      </c>
      <c r="AT121" s="69">
        <v>8103.25</v>
      </c>
      <c r="AU121" s="69">
        <v>0</v>
      </c>
      <c r="AV121" s="69">
        <v>60206.41</v>
      </c>
      <c r="AW121" s="69">
        <v>119701.46</v>
      </c>
      <c r="AX121" s="69">
        <v>5295.15</v>
      </c>
      <c r="AY121" s="69">
        <v>0</v>
      </c>
      <c r="AZ121" s="69">
        <v>0</v>
      </c>
      <c r="BA121" s="69">
        <v>226857.18</v>
      </c>
      <c r="BB121" s="69">
        <v>0</v>
      </c>
      <c r="BC121" s="69">
        <v>110986.7</v>
      </c>
      <c r="BD121" s="69">
        <v>43062.6</v>
      </c>
      <c r="BE121" s="69">
        <v>0</v>
      </c>
      <c r="BF121" s="69">
        <v>0</v>
      </c>
      <c r="BG121" s="69">
        <v>0</v>
      </c>
      <c r="BH121" s="69">
        <v>1456.56</v>
      </c>
      <c r="BI121" s="69">
        <v>0</v>
      </c>
      <c r="BJ121" s="69">
        <v>0</v>
      </c>
      <c r="BK121" s="69">
        <v>0</v>
      </c>
      <c r="BL121" s="69">
        <v>0</v>
      </c>
      <c r="BM121" s="69">
        <v>0</v>
      </c>
      <c r="BN121" s="69">
        <v>15178.481614937828</v>
      </c>
      <c r="BO121" s="69">
        <v>1140419.45</v>
      </c>
      <c r="BP121" s="69">
        <v>855672.31</v>
      </c>
      <c r="BQ121" s="69">
        <v>366990.08000000002</v>
      </c>
      <c r="BR121" s="69"/>
      <c r="BS121" s="69">
        <v>0</v>
      </c>
      <c r="BT121" s="69">
        <v>0</v>
      </c>
      <c r="BU121" s="69">
        <v>0</v>
      </c>
      <c r="BV121" s="69">
        <v>155974.81</v>
      </c>
      <c r="BW121" s="69">
        <v>400</v>
      </c>
      <c r="BX121" s="69">
        <v>0</v>
      </c>
      <c r="BY121" s="69">
        <v>0</v>
      </c>
      <c r="BZ121" s="69">
        <v>142880.38</v>
      </c>
      <c r="CA121" s="69">
        <v>1000</v>
      </c>
      <c r="CB121" s="71">
        <v>1.873</v>
      </c>
      <c r="CC121" s="71">
        <v>4.1909999999999998</v>
      </c>
      <c r="CD121" s="71">
        <v>8.6739999999999995</v>
      </c>
      <c r="CE121" s="71">
        <v>0.64</v>
      </c>
      <c r="CF121" s="71">
        <v>0.68799999999999994</v>
      </c>
      <c r="CG121" s="71">
        <v>0</v>
      </c>
      <c r="CH121" s="85" t="s">
        <v>551</v>
      </c>
      <c r="CI121" s="70">
        <v>479560843</v>
      </c>
      <c r="CJ121" s="70">
        <v>50575331</v>
      </c>
      <c r="CK121" s="70">
        <v>59834941</v>
      </c>
      <c r="CL121" s="68">
        <v>27</v>
      </c>
      <c r="CM121" s="68">
        <v>178</v>
      </c>
      <c r="CN121" s="68">
        <v>0</v>
      </c>
      <c r="CO121" s="66">
        <v>170</v>
      </c>
      <c r="CP121" s="73">
        <v>0</v>
      </c>
      <c r="CQ121" s="74">
        <v>0.12941176470588237</v>
      </c>
      <c r="CR121" s="75">
        <f>CL121/CM121</f>
        <v>0.15168539325842698</v>
      </c>
      <c r="CS121" s="76">
        <f>CM121/(DE121+DF121)</f>
        <v>10.218140068886328</v>
      </c>
      <c r="CT121" s="74">
        <f>(CW121+CX121)/(CZ121+DA121)</f>
        <v>0.94868893646897723</v>
      </c>
      <c r="CU121" s="77">
        <v>14</v>
      </c>
      <c r="CV121" s="78">
        <v>7.7398843930635834</v>
      </c>
      <c r="CW121" s="78">
        <v>112.315</v>
      </c>
      <c r="CX121" s="78">
        <v>51.183</v>
      </c>
      <c r="CY121" s="78">
        <v>7.9826589595375719</v>
      </c>
      <c r="CZ121" s="78">
        <v>118.02899999999998</v>
      </c>
      <c r="DA121" s="78">
        <v>54.311999999999998</v>
      </c>
      <c r="DB121" s="79">
        <v>45846.785304247962</v>
      </c>
      <c r="DC121" s="80">
        <v>11.15</v>
      </c>
      <c r="DD121" s="81">
        <v>0.1</v>
      </c>
      <c r="DE121" s="82">
        <v>17.420000000000016</v>
      </c>
      <c r="DF121" s="82">
        <v>0</v>
      </c>
      <c r="DG121" s="83"/>
      <c r="DH121" s="83"/>
      <c r="DI121" s="83"/>
      <c r="DJ121" s="83"/>
      <c r="DK121" s="83"/>
      <c r="DL121" s="84">
        <v>8</v>
      </c>
      <c r="DM121" s="69">
        <v>929592.07000000007</v>
      </c>
      <c r="DN121" s="69">
        <v>20990.639999999999</v>
      </c>
      <c r="DO121" s="69">
        <v>0</v>
      </c>
      <c r="DP121" s="69">
        <v>31646.11</v>
      </c>
      <c r="DQ121" s="69">
        <v>135731.14000000001</v>
      </c>
      <c r="DR121" s="69">
        <v>81632.320000000007</v>
      </c>
      <c r="DS121" s="69">
        <v>0</v>
      </c>
      <c r="DT121" s="69">
        <v>87267</v>
      </c>
      <c r="DU121" s="69">
        <v>119005.48</v>
      </c>
      <c r="DV121" s="69">
        <v>54878.09</v>
      </c>
      <c r="DW121" s="69">
        <v>0</v>
      </c>
      <c r="DX121" s="69">
        <v>0</v>
      </c>
      <c r="DY121" s="69">
        <v>0</v>
      </c>
      <c r="DZ121" s="69">
        <v>51645.509999999995</v>
      </c>
      <c r="EA121" s="69">
        <v>271232.32999999996</v>
      </c>
      <c r="EB121" s="69">
        <v>7366.74</v>
      </c>
      <c r="EC121" s="69">
        <v>0</v>
      </c>
      <c r="ED121" s="69">
        <v>3633.33</v>
      </c>
      <c r="EE121" s="69">
        <v>32339.039999999997</v>
      </c>
      <c r="EF121" s="69">
        <v>16191.21</v>
      </c>
      <c r="EG121" s="69">
        <v>0</v>
      </c>
      <c r="EH121" s="69">
        <v>34865.4</v>
      </c>
      <c r="EI121" s="69">
        <v>22344.5</v>
      </c>
      <c r="EJ121" s="69">
        <v>25080.05</v>
      </c>
      <c r="EK121" s="69">
        <v>0</v>
      </c>
      <c r="EL121" s="69">
        <v>0</v>
      </c>
      <c r="EM121" s="69">
        <v>0</v>
      </c>
      <c r="EN121" s="69">
        <v>6223.43</v>
      </c>
      <c r="EO121" s="69">
        <v>160090.97999999998</v>
      </c>
      <c r="EP121" s="69">
        <v>23472</v>
      </c>
      <c r="EQ121" s="69">
        <v>0</v>
      </c>
      <c r="ER121" s="69">
        <v>116407.99</v>
      </c>
      <c r="ES121" s="69">
        <v>59229.52</v>
      </c>
      <c r="ET121" s="69">
        <v>1762.16</v>
      </c>
      <c r="EU121" s="69">
        <v>0</v>
      </c>
      <c r="EV121" s="69">
        <v>159848.53</v>
      </c>
      <c r="EW121" s="69">
        <v>12955.56</v>
      </c>
      <c r="EX121" s="69">
        <v>1391.15</v>
      </c>
      <c r="EY121" s="69">
        <v>0</v>
      </c>
      <c r="EZ121" s="69">
        <v>0</v>
      </c>
      <c r="FA121" s="69">
        <v>0</v>
      </c>
      <c r="FB121" s="69">
        <v>27297.3</v>
      </c>
      <c r="FC121" s="69">
        <v>91999.810000000012</v>
      </c>
      <c r="FD121" s="69">
        <v>70.16</v>
      </c>
      <c r="FE121" s="69">
        <v>0</v>
      </c>
      <c r="FF121" s="69">
        <v>17606.11</v>
      </c>
      <c r="FG121" s="69">
        <v>1017.3299999999999</v>
      </c>
      <c r="FH121" s="69">
        <v>885.97</v>
      </c>
      <c r="FI121" s="69">
        <v>0</v>
      </c>
      <c r="FJ121" s="69">
        <v>27017.759999999998</v>
      </c>
      <c r="FK121" s="69">
        <v>66484.100000000006</v>
      </c>
      <c r="FL121" s="69">
        <v>62262.38</v>
      </c>
      <c r="FM121" s="69">
        <v>0</v>
      </c>
      <c r="FN121" s="69">
        <v>0</v>
      </c>
      <c r="FO121" s="69">
        <v>0</v>
      </c>
      <c r="FP121" s="69">
        <v>4578.55</v>
      </c>
      <c r="FQ121" s="69">
        <v>53179.42</v>
      </c>
      <c r="FR121" s="69">
        <v>0</v>
      </c>
      <c r="FS121" s="69">
        <v>0</v>
      </c>
      <c r="FT121" s="69">
        <v>21283.1</v>
      </c>
      <c r="FU121" s="69">
        <v>0</v>
      </c>
      <c r="FV121" s="69">
        <v>8103.25</v>
      </c>
      <c r="FW121" s="69">
        <v>0</v>
      </c>
      <c r="FX121" s="69">
        <v>0</v>
      </c>
      <c r="FY121" s="69">
        <v>119701.46</v>
      </c>
      <c r="FZ121" s="69">
        <v>4517.3599999999997</v>
      </c>
      <c r="GA121" s="69">
        <v>0</v>
      </c>
      <c r="GB121" s="69">
        <v>0</v>
      </c>
      <c r="GC121" s="69">
        <v>0</v>
      </c>
      <c r="GD121" s="69">
        <v>3981.37</v>
      </c>
      <c r="GE121" s="69">
        <v>1500</v>
      </c>
      <c r="GF121" s="69">
        <v>0</v>
      </c>
      <c r="GG121" s="69">
        <v>0</v>
      </c>
      <c r="GH121" s="69">
        <v>0</v>
      </c>
      <c r="GI121" s="69">
        <v>2587.9700000000003</v>
      </c>
      <c r="GJ121" s="69">
        <v>839</v>
      </c>
      <c r="GK121" s="69">
        <v>0</v>
      </c>
      <c r="GL121" s="69">
        <v>36795.5</v>
      </c>
      <c r="GM121" s="69">
        <v>8124.42</v>
      </c>
      <c r="GN121" s="69">
        <v>46.5</v>
      </c>
      <c r="GO121" s="69">
        <v>0</v>
      </c>
      <c r="GP121" s="69">
        <v>0</v>
      </c>
      <c r="GQ121" s="69">
        <v>235387.72</v>
      </c>
      <c r="GR121" s="69">
        <v>400</v>
      </c>
    </row>
    <row r="122" spans="1:201" s="28" customFormat="1" ht="18" customHeight="1" x14ac:dyDescent="0.2">
      <c r="A122" s="64">
        <v>49005</v>
      </c>
      <c r="B122" s="65" t="s">
        <v>153</v>
      </c>
      <c r="C122" s="65" t="s">
        <v>479</v>
      </c>
      <c r="D122" s="66">
        <v>75.172519850624994</v>
      </c>
      <c r="E122" s="67" t="s">
        <v>149</v>
      </c>
      <c r="F122" s="68">
        <v>24046</v>
      </c>
      <c r="G122" s="69">
        <v>83563257.730000004</v>
      </c>
      <c r="H122" s="69">
        <v>835861.46</v>
      </c>
      <c r="I122" s="69">
        <v>88804634.969999999</v>
      </c>
      <c r="J122" s="69">
        <v>30013132.370000001</v>
      </c>
      <c r="K122" s="69">
        <v>33950569.990000002</v>
      </c>
      <c r="L122" s="69">
        <v>0</v>
      </c>
      <c r="M122" s="69">
        <v>0</v>
      </c>
      <c r="N122" s="69">
        <v>8618948.0800000001</v>
      </c>
      <c r="O122" s="69">
        <v>23983193.32</v>
      </c>
      <c r="P122" s="69">
        <v>0</v>
      </c>
      <c r="Q122" s="69">
        <v>18869859.120000001</v>
      </c>
      <c r="R122" s="69">
        <v>6752881.5599999996</v>
      </c>
      <c r="S122" s="70">
        <v>81476433</v>
      </c>
      <c r="T122" s="70">
        <v>0</v>
      </c>
      <c r="U122" s="70">
        <v>18866568</v>
      </c>
      <c r="V122" s="70">
        <v>0</v>
      </c>
      <c r="W122" s="70">
        <v>73430</v>
      </c>
      <c r="X122" s="69">
        <v>116578214.57999997</v>
      </c>
      <c r="Y122" s="69">
        <v>3150067.87</v>
      </c>
      <c r="Z122" s="69">
        <v>0</v>
      </c>
      <c r="AA122" s="69">
        <v>7608271.9000000004</v>
      </c>
      <c r="AB122" s="69">
        <v>11857.98</v>
      </c>
      <c r="AC122" s="69">
        <v>0</v>
      </c>
      <c r="AD122" s="69">
        <v>29344773.07</v>
      </c>
      <c r="AE122" s="69">
        <v>2390501.79</v>
      </c>
      <c r="AF122" s="69">
        <v>0</v>
      </c>
      <c r="AG122" s="69">
        <v>20994259.34</v>
      </c>
      <c r="AH122" s="69">
        <v>18915897.870000001</v>
      </c>
      <c r="AI122" s="69">
        <v>1790524.21</v>
      </c>
      <c r="AJ122" s="69">
        <v>0</v>
      </c>
      <c r="AK122" s="69">
        <v>21176521.789999999</v>
      </c>
      <c r="AL122" s="69">
        <v>6128595.0999999996</v>
      </c>
      <c r="AM122" s="69">
        <v>6877925.5300000003</v>
      </c>
      <c r="AN122" s="69">
        <v>195639.72999999998</v>
      </c>
      <c r="AO122" s="69">
        <v>1054234.02</v>
      </c>
      <c r="AP122" s="69">
        <v>0</v>
      </c>
      <c r="AQ122" s="69">
        <v>6062189.7700000005</v>
      </c>
      <c r="AR122" s="69">
        <v>146078.29999999999</v>
      </c>
      <c r="AS122" s="69">
        <v>55727.79</v>
      </c>
      <c r="AT122" s="69">
        <v>7601.43</v>
      </c>
      <c r="AU122" s="69">
        <v>7259485.5599999996</v>
      </c>
      <c r="AV122" s="69">
        <v>281614.09000000003</v>
      </c>
      <c r="AW122" s="69">
        <v>41684.29</v>
      </c>
      <c r="AX122" s="69">
        <v>1380767</v>
      </c>
      <c r="AY122" s="69">
        <v>30735.61</v>
      </c>
      <c r="AZ122" s="69">
        <v>0</v>
      </c>
      <c r="BA122" s="69">
        <v>12748177.98</v>
      </c>
      <c r="BB122" s="69">
        <v>557659.73</v>
      </c>
      <c r="BC122" s="69">
        <v>5750946.3799999999</v>
      </c>
      <c r="BD122" s="69">
        <v>3139418.49</v>
      </c>
      <c r="BE122" s="69">
        <v>0</v>
      </c>
      <c r="BF122" s="69">
        <v>0</v>
      </c>
      <c r="BG122" s="69">
        <v>0</v>
      </c>
      <c r="BH122" s="69">
        <v>2938311.07</v>
      </c>
      <c r="BI122" s="69">
        <v>3414275.96</v>
      </c>
      <c r="BJ122" s="69">
        <v>0</v>
      </c>
      <c r="BK122" s="69">
        <v>164607.76</v>
      </c>
      <c r="BL122" s="69">
        <v>0</v>
      </c>
      <c r="BM122" s="69">
        <v>0</v>
      </c>
      <c r="BN122" s="69">
        <v>10113.043155093408</v>
      </c>
      <c r="BO122" s="69">
        <v>22831346.800000001</v>
      </c>
      <c r="BP122" s="69">
        <v>45146540.980000004</v>
      </c>
      <c r="BQ122" s="69">
        <v>9464702.4800000004</v>
      </c>
      <c r="BR122" s="69"/>
      <c r="BS122" s="69">
        <v>0</v>
      </c>
      <c r="BT122" s="69">
        <v>9027459.7300000004</v>
      </c>
      <c r="BU122" s="69">
        <v>542830.88</v>
      </c>
      <c r="BV122" s="69">
        <v>18031553.600000001</v>
      </c>
      <c r="BW122" s="69">
        <v>7689181.3600000003</v>
      </c>
      <c r="BX122" s="69">
        <v>4085251.08</v>
      </c>
      <c r="BY122" s="69">
        <v>15491703.379999999</v>
      </c>
      <c r="BZ122" s="69">
        <v>15528440.699999999</v>
      </c>
      <c r="CA122" s="69">
        <v>6973913.6399999997</v>
      </c>
      <c r="CB122" s="71">
        <v>1.607</v>
      </c>
      <c r="CC122" s="71">
        <v>3.5960000000000001</v>
      </c>
      <c r="CD122" s="71">
        <v>7.4420000000000002</v>
      </c>
      <c r="CE122" s="71">
        <v>1.67</v>
      </c>
      <c r="CF122" s="71">
        <v>2.282</v>
      </c>
      <c r="CG122" s="71">
        <v>2.9509999999999996</v>
      </c>
      <c r="CH122" s="85" t="s">
        <v>551</v>
      </c>
      <c r="CI122" s="70">
        <v>14940552</v>
      </c>
      <c r="CJ122" s="70">
        <v>8045196526</v>
      </c>
      <c r="CK122" s="70">
        <v>6115610444</v>
      </c>
      <c r="CL122" s="68">
        <v>3824</v>
      </c>
      <c r="CM122" s="68">
        <v>24949</v>
      </c>
      <c r="CN122" s="68">
        <v>885</v>
      </c>
      <c r="CO122" s="66">
        <v>24080.560000000001</v>
      </c>
      <c r="CP122" s="73">
        <v>2.1987044977648026E-2</v>
      </c>
      <c r="CQ122" s="74">
        <v>0.39981701738334857</v>
      </c>
      <c r="CR122" s="75">
        <f>CL122/CM122</f>
        <v>0.15327267625956953</v>
      </c>
      <c r="CS122" s="76">
        <f>CM122/(DE122+DF122)</f>
        <v>15.019022851501493</v>
      </c>
      <c r="CT122" s="74">
        <f>(CW122+CX122)/(CZ122+DA122)</f>
        <v>0.92195731218147303</v>
      </c>
      <c r="CU122" s="77">
        <v>1536</v>
      </c>
      <c r="CV122" s="78">
        <v>845.07696590921307</v>
      </c>
      <c r="CW122" s="78">
        <v>15799.550000000007</v>
      </c>
      <c r="CX122" s="78">
        <v>6219.7040000000079</v>
      </c>
      <c r="CY122" s="78">
        <v>973.97041565663926</v>
      </c>
      <c r="CZ122" s="78">
        <v>16867.466999999953</v>
      </c>
      <c r="DA122" s="78">
        <v>7015.6929999999884</v>
      </c>
      <c r="DB122" s="79">
        <v>54279.743767741282</v>
      </c>
      <c r="DC122" s="80">
        <v>13.522833723653395</v>
      </c>
      <c r="DD122" s="81">
        <v>0.61358313817330212</v>
      </c>
      <c r="DE122" s="82">
        <v>1652.2899999999854</v>
      </c>
      <c r="DF122" s="82">
        <v>8.870000000000001</v>
      </c>
      <c r="DG122" s="83">
        <v>21.6</v>
      </c>
      <c r="DH122" s="83">
        <v>22.6</v>
      </c>
      <c r="DI122" s="83">
        <v>23</v>
      </c>
      <c r="DJ122" s="83">
        <v>22.7</v>
      </c>
      <c r="DK122" s="83">
        <v>22.6</v>
      </c>
      <c r="DL122" s="84">
        <v>861</v>
      </c>
      <c r="DM122" s="69">
        <v>102291010.27</v>
      </c>
      <c r="DN122" s="69">
        <v>4160751.31</v>
      </c>
      <c r="DO122" s="69">
        <v>16204.25</v>
      </c>
      <c r="DP122" s="69">
        <v>18294427.68</v>
      </c>
      <c r="DQ122" s="69">
        <v>16024200.569999998</v>
      </c>
      <c r="DR122" s="69">
        <v>1294539.68</v>
      </c>
      <c r="DS122" s="69">
        <v>0</v>
      </c>
      <c r="DT122" s="69">
        <v>11315856.09</v>
      </c>
      <c r="DU122" s="69">
        <v>82486.240000000005</v>
      </c>
      <c r="DV122" s="69">
        <v>10509729.529999999</v>
      </c>
      <c r="DW122" s="69">
        <v>1849034.86</v>
      </c>
      <c r="DX122" s="69">
        <v>1244203.48</v>
      </c>
      <c r="DY122" s="69">
        <v>0</v>
      </c>
      <c r="DZ122" s="69">
        <v>2526072</v>
      </c>
      <c r="EA122" s="69">
        <v>35153983.520000003</v>
      </c>
      <c r="EB122" s="69">
        <v>1388616.55</v>
      </c>
      <c r="EC122" s="69">
        <v>1949.36</v>
      </c>
      <c r="ED122" s="69">
        <v>6446759.8899999987</v>
      </c>
      <c r="EE122" s="69">
        <v>4915411.4800000004</v>
      </c>
      <c r="EF122" s="69">
        <v>366966.13</v>
      </c>
      <c r="EG122" s="69">
        <v>0</v>
      </c>
      <c r="EH122" s="69">
        <v>3878535.32</v>
      </c>
      <c r="EI122" s="69">
        <v>14587.600000000002</v>
      </c>
      <c r="EJ122" s="69">
        <v>3650693.97</v>
      </c>
      <c r="EK122" s="69">
        <v>328015.81</v>
      </c>
      <c r="EL122" s="69">
        <v>0</v>
      </c>
      <c r="EM122" s="69">
        <v>0</v>
      </c>
      <c r="EN122" s="69">
        <v>401363.02</v>
      </c>
      <c r="EO122" s="69">
        <v>3208502.33</v>
      </c>
      <c r="EP122" s="69">
        <v>3103057.0599999996</v>
      </c>
      <c r="EQ122" s="69">
        <v>209700.79</v>
      </c>
      <c r="ER122" s="69">
        <v>1518069.59</v>
      </c>
      <c r="ES122" s="69">
        <v>1464874.5599999998</v>
      </c>
      <c r="ET122" s="69">
        <v>47756.06</v>
      </c>
      <c r="EU122" s="69">
        <v>868588.26</v>
      </c>
      <c r="EV122" s="69">
        <v>5299638.95</v>
      </c>
      <c r="EW122" s="69">
        <v>8934746.4199999999</v>
      </c>
      <c r="EX122" s="69">
        <v>1107285.83</v>
      </c>
      <c r="EY122" s="69">
        <v>117373.68000000001</v>
      </c>
      <c r="EZ122" s="69">
        <v>0</v>
      </c>
      <c r="FA122" s="69">
        <v>0</v>
      </c>
      <c r="FB122" s="69">
        <v>1754055.6799999999</v>
      </c>
      <c r="FC122" s="69">
        <v>5449962.2400000002</v>
      </c>
      <c r="FD122" s="69">
        <v>103217.63</v>
      </c>
      <c r="FE122" s="69">
        <v>5402.47</v>
      </c>
      <c r="FF122" s="69">
        <v>285034.52999999997</v>
      </c>
      <c r="FG122" s="69">
        <v>189633</v>
      </c>
      <c r="FH122" s="69">
        <v>23121.95</v>
      </c>
      <c r="FI122" s="69">
        <v>92957.9</v>
      </c>
      <c r="FJ122" s="69">
        <v>1357764.82</v>
      </c>
      <c r="FK122" s="69">
        <v>33624.44</v>
      </c>
      <c r="FL122" s="69">
        <v>9067808.6899999976</v>
      </c>
      <c r="FM122" s="69">
        <v>136546.70000000001</v>
      </c>
      <c r="FN122" s="69">
        <v>0</v>
      </c>
      <c r="FO122" s="69">
        <v>0</v>
      </c>
      <c r="FP122" s="69">
        <v>979584.91</v>
      </c>
      <c r="FQ122" s="69">
        <v>7639986.9000000004</v>
      </c>
      <c r="FR122" s="69">
        <v>11857.98</v>
      </c>
      <c r="FS122" s="69">
        <v>0</v>
      </c>
      <c r="FT122" s="69">
        <v>334790.16000000003</v>
      </c>
      <c r="FU122" s="69">
        <v>57768.13</v>
      </c>
      <c r="FV122" s="69">
        <v>1256.79</v>
      </c>
      <c r="FW122" s="69">
        <v>21789642.780000001</v>
      </c>
      <c r="FX122" s="69">
        <v>281614.09000000003</v>
      </c>
      <c r="FY122" s="69">
        <v>41684.29</v>
      </c>
      <c r="FZ122" s="69">
        <v>1384967.93</v>
      </c>
      <c r="GA122" s="69">
        <v>30735.61</v>
      </c>
      <c r="GB122" s="69">
        <v>0</v>
      </c>
      <c r="GC122" s="69">
        <v>0</v>
      </c>
      <c r="GD122" s="69">
        <v>557659.73</v>
      </c>
      <c r="GE122" s="69">
        <v>149928.78</v>
      </c>
      <c r="GF122" s="69">
        <v>1240.1600000000001</v>
      </c>
      <c r="GG122" s="69">
        <v>12518.35</v>
      </c>
      <c r="GH122" s="69">
        <v>12202.17</v>
      </c>
      <c r="GI122" s="69">
        <v>348760.99999999994</v>
      </c>
      <c r="GJ122" s="69">
        <v>64485.03</v>
      </c>
      <c r="GK122" s="69">
        <v>0</v>
      </c>
      <c r="GL122" s="69">
        <v>285489.51</v>
      </c>
      <c r="GM122" s="69">
        <v>1461.47</v>
      </c>
      <c r="GN122" s="69">
        <v>493992.30999999994</v>
      </c>
      <c r="GO122" s="69">
        <v>25581.3</v>
      </c>
      <c r="GP122" s="69">
        <v>0</v>
      </c>
      <c r="GQ122" s="69">
        <v>16833429.059999999</v>
      </c>
      <c r="GR122" s="69">
        <v>401114.16000000003</v>
      </c>
    </row>
    <row r="123" spans="1:201" s="28" customFormat="1" ht="18" customHeight="1" x14ac:dyDescent="0.2">
      <c r="A123" s="64">
        <v>5005</v>
      </c>
      <c r="B123" s="65" t="s">
        <v>16</v>
      </c>
      <c r="C123" s="65" t="s">
        <v>401</v>
      </c>
      <c r="D123" s="66">
        <v>188.889111184375</v>
      </c>
      <c r="E123" s="67" t="s">
        <v>14</v>
      </c>
      <c r="F123" s="68">
        <v>690</v>
      </c>
      <c r="G123" s="69">
        <v>1541785.99</v>
      </c>
      <c r="H123" s="69">
        <v>54104.72</v>
      </c>
      <c r="I123" s="69">
        <v>2983646.31</v>
      </c>
      <c r="J123" s="69">
        <v>407619.97</v>
      </c>
      <c r="K123" s="69">
        <v>1428731.23</v>
      </c>
      <c r="L123" s="69">
        <v>595.16</v>
      </c>
      <c r="M123" s="69">
        <v>0</v>
      </c>
      <c r="N123" s="69">
        <v>138626</v>
      </c>
      <c r="O123" s="69">
        <v>781707.76</v>
      </c>
      <c r="P123" s="69">
        <v>354.38</v>
      </c>
      <c r="Q123" s="69">
        <v>260505</v>
      </c>
      <c r="R123" s="69">
        <v>47895</v>
      </c>
      <c r="S123" s="70">
        <v>2859374</v>
      </c>
      <c r="T123" s="70">
        <v>0</v>
      </c>
      <c r="U123" s="70">
        <v>126349</v>
      </c>
      <c r="V123" s="70">
        <v>134156</v>
      </c>
      <c r="W123" s="70">
        <v>61389</v>
      </c>
      <c r="X123" s="69">
        <v>3188587.7500000005</v>
      </c>
      <c r="Y123" s="69">
        <v>0</v>
      </c>
      <c r="Z123" s="69">
        <v>0</v>
      </c>
      <c r="AA123" s="69">
        <v>0</v>
      </c>
      <c r="AB123" s="69">
        <v>0</v>
      </c>
      <c r="AC123" s="69">
        <v>0</v>
      </c>
      <c r="AD123" s="69">
        <v>873134.17</v>
      </c>
      <c r="AE123" s="69">
        <v>12096.8</v>
      </c>
      <c r="AF123" s="69">
        <v>0</v>
      </c>
      <c r="AG123" s="69">
        <v>270523.56999999995</v>
      </c>
      <c r="AH123" s="69">
        <v>610272.67000000004</v>
      </c>
      <c r="AI123" s="69">
        <v>149392.5</v>
      </c>
      <c r="AJ123" s="69">
        <v>0</v>
      </c>
      <c r="AK123" s="69">
        <v>591806.31000000006</v>
      </c>
      <c r="AL123" s="69">
        <v>165154.73000000001</v>
      </c>
      <c r="AM123" s="69">
        <v>1421.25</v>
      </c>
      <c r="AN123" s="69">
        <v>1536</v>
      </c>
      <c r="AO123" s="69">
        <v>0</v>
      </c>
      <c r="AP123" s="69">
        <v>0</v>
      </c>
      <c r="AQ123" s="69">
        <v>341649.43</v>
      </c>
      <c r="AR123" s="69">
        <v>8187.21</v>
      </c>
      <c r="AS123" s="69">
        <v>0</v>
      </c>
      <c r="AT123" s="69">
        <v>0</v>
      </c>
      <c r="AU123" s="69">
        <v>1189007.53</v>
      </c>
      <c r="AV123" s="69">
        <v>182927.5</v>
      </c>
      <c r="AW123" s="69">
        <v>27100</v>
      </c>
      <c r="AX123" s="69">
        <v>0</v>
      </c>
      <c r="AY123" s="69">
        <v>0</v>
      </c>
      <c r="AZ123" s="69">
        <v>0</v>
      </c>
      <c r="BA123" s="69">
        <v>608614.61</v>
      </c>
      <c r="BB123" s="69">
        <v>15600.93</v>
      </c>
      <c r="BC123" s="69">
        <v>110529.79000000001</v>
      </c>
      <c r="BD123" s="69">
        <v>21164.7</v>
      </c>
      <c r="BE123" s="69">
        <v>0</v>
      </c>
      <c r="BF123" s="69">
        <v>0</v>
      </c>
      <c r="BG123" s="69">
        <v>0</v>
      </c>
      <c r="BH123" s="69">
        <v>4126.6000000000004</v>
      </c>
      <c r="BI123" s="69">
        <v>53197.94</v>
      </c>
      <c r="BJ123" s="69">
        <v>0</v>
      </c>
      <c r="BK123" s="69">
        <v>0</v>
      </c>
      <c r="BL123" s="69">
        <v>0</v>
      </c>
      <c r="BM123" s="69">
        <v>0</v>
      </c>
      <c r="BN123" s="69">
        <v>8986.3504456033388</v>
      </c>
      <c r="BO123" s="69">
        <v>1440240.0699999998</v>
      </c>
      <c r="BP123" s="69">
        <v>2742185.91</v>
      </c>
      <c r="BQ123" s="69">
        <v>99298.16</v>
      </c>
      <c r="BR123" s="69"/>
      <c r="BS123" s="69">
        <v>0</v>
      </c>
      <c r="BT123" s="69">
        <v>23878.57</v>
      </c>
      <c r="BU123" s="69">
        <v>0</v>
      </c>
      <c r="BV123" s="69">
        <v>595718.82999999996</v>
      </c>
      <c r="BW123" s="69">
        <v>225101.34</v>
      </c>
      <c r="BX123" s="69">
        <v>23732.54</v>
      </c>
      <c r="BY123" s="69">
        <v>0</v>
      </c>
      <c r="BZ123" s="69">
        <v>431114.49</v>
      </c>
      <c r="CA123" s="69">
        <v>171201.13</v>
      </c>
      <c r="CB123" s="71">
        <v>1.4670000000000001</v>
      </c>
      <c r="CC123" s="71">
        <v>3.2829999999999999</v>
      </c>
      <c r="CD123" s="71">
        <v>6.7940000000000005</v>
      </c>
      <c r="CE123" s="71">
        <v>1.67</v>
      </c>
      <c r="CF123" s="71">
        <v>3</v>
      </c>
      <c r="CG123" s="71">
        <v>0</v>
      </c>
      <c r="CH123" s="85" t="s">
        <v>551</v>
      </c>
      <c r="CI123" s="70">
        <v>223073455</v>
      </c>
      <c r="CJ123" s="70">
        <v>161132060</v>
      </c>
      <c r="CK123" s="70">
        <v>63036060</v>
      </c>
      <c r="CL123" s="68">
        <v>120</v>
      </c>
      <c r="CM123" s="68">
        <v>690</v>
      </c>
      <c r="CN123" s="68">
        <v>120</v>
      </c>
      <c r="CO123" s="66">
        <v>692.5</v>
      </c>
      <c r="CP123" s="73">
        <v>3.0864197530864196E-3</v>
      </c>
      <c r="CQ123" s="74">
        <v>6.3768115942028983E-2</v>
      </c>
      <c r="CR123" s="75">
        <f>CL123/CM123</f>
        <v>0.17391304347826086</v>
      </c>
      <c r="CS123" s="76">
        <f>CM123/(DE123+DF123)</f>
        <v>15.681818181818182</v>
      </c>
      <c r="CT123" s="74">
        <f>(CW123+CX123)/(CZ123+DA123)</f>
        <v>0.9526661534290507</v>
      </c>
      <c r="CU123" s="77">
        <v>44</v>
      </c>
      <c r="CV123" s="78">
        <v>0</v>
      </c>
      <c r="CW123" s="78">
        <v>472.29399999999998</v>
      </c>
      <c r="CX123" s="78">
        <v>184.797</v>
      </c>
      <c r="CY123" s="78">
        <v>0</v>
      </c>
      <c r="CZ123" s="78">
        <v>494.42000000000007</v>
      </c>
      <c r="DA123" s="78">
        <v>195.31900000000002</v>
      </c>
      <c r="DB123" s="79">
        <v>48053.909090909088</v>
      </c>
      <c r="DC123" s="80">
        <v>12.422222222222222</v>
      </c>
      <c r="DD123" s="81">
        <v>0.22222222222222221</v>
      </c>
      <c r="DE123" s="82">
        <v>44</v>
      </c>
      <c r="DF123" s="82">
        <v>0</v>
      </c>
      <c r="DG123" s="83">
        <v>21.7</v>
      </c>
      <c r="DH123" s="83">
        <v>21.9</v>
      </c>
      <c r="DI123" s="83">
        <v>22.4</v>
      </c>
      <c r="DJ123" s="83">
        <v>21.7</v>
      </c>
      <c r="DK123" s="83">
        <v>22</v>
      </c>
      <c r="DL123" s="84">
        <v>23</v>
      </c>
      <c r="DM123" s="69">
        <v>2632870.88</v>
      </c>
      <c r="DN123" s="69">
        <v>0</v>
      </c>
      <c r="DO123" s="69">
        <v>0</v>
      </c>
      <c r="DP123" s="69">
        <v>180565.75</v>
      </c>
      <c r="DQ123" s="69">
        <v>409505.44</v>
      </c>
      <c r="DR123" s="69">
        <v>87532.76</v>
      </c>
      <c r="DS123" s="69">
        <v>0</v>
      </c>
      <c r="DT123" s="69">
        <v>169622.14</v>
      </c>
      <c r="DU123" s="69">
        <v>81801.75</v>
      </c>
      <c r="DV123" s="69">
        <v>129534.22</v>
      </c>
      <c r="DW123" s="69">
        <v>114731.38</v>
      </c>
      <c r="DX123" s="69">
        <v>0</v>
      </c>
      <c r="DY123" s="69">
        <v>0</v>
      </c>
      <c r="DZ123" s="69">
        <v>197633.39</v>
      </c>
      <c r="EA123" s="69">
        <v>713978.46</v>
      </c>
      <c r="EB123" s="69">
        <v>0</v>
      </c>
      <c r="EC123" s="69">
        <v>0</v>
      </c>
      <c r="ED123" s="69">
        <v>55686.31</v>
      </c>
      <c r="EE123" s="69">
        <v>139922.66</v>
      </c>
      <c r="EF123" s="69">
        <v>35745.230000000003</v>
      </c>
      <c r="EG123" s="69">
        <v>0</v>
      </c>
      <c r="EH123" s="69">
        <v>46254.5</v>
      </c>
      <c r="EI123" s="69">
        <v>14781.99</v>
      </c>
      <c r="EJ123" s="69">
        <v>36176.11</v>
      </c>
      <c r="EK123" s="69">
        <v>11509.11</v>
      </c>
      <c r="EL123" s="69">
        <v>0</v>
      </c>
      <c r="EM123" s="69">
        <v>0</v>
      </c>
      <c r="EN123" s="69">
        <v>30285.200000000001</v>
      </c>
      <c r="EO123" s="69">
        <v>191572.68</v>
      </c>
      <c r="EP123" s="69">
        <v>12096.8</v>
      </c>
      <c r="EQ123" s="69">
        <v>0</v>
      </c>
      <c r="ER123" s="69">
        <v>126357.96</v>
      </c>
      <c r="ES123" s="69">
        <v>39938.449999999997</v>
      </c>
      <c r="ET123" s="69">
        <v>20103.169999999998</v>
      </c>
      <c r="EU123" s="69">
        <v>756169.8</v>
      </c>
      <c r="EV123" s="69">
        <v>293628.78000000003</v>
      </c>
      <c r="EW123" s="69">
        <v>26163.65</v>
      </c>
      <c r="EX123" s="69">
        <v>78210.17</v>
      </c>
      <c r="EY123" s="69">
        <v>30169.91</v>
      </c>
      <c r="EZ123" s="69">
        <v>0</v>
      </c>
      <c r="FA123" s="69">
        <v>0</v>
      </c>
      <c r="FB123" s="69">
        <v>80085.98</v>
      </c>
      <c r="FC123" s="69">
        <v>523299.9</v>
      </c>
      <c r="FD123" s="69">
        <v>0</v>
      </c>
      <c r="FE123" s="69">
        <v>0</v>
      </c>
      <c r="FF123" s="69">
        <v>18443.339999999997</v>
      </c>
      <c r="FG123" s="69">
        <v>7383.22</v>
      </c>
      <c r="FH123" s="69">
        <v>4773.34</v>
      </c>
      <c r="FI123" s="69">
        <v>0</v>
      </c>
      <c r="FJ123" s="69">
        <v>151603.09</v>
      </c>
      <c r="FK123" s="69">
        <v>33883.94</v>
      </c>
      <c r="FL123" s="69">
        <v>233198.41</v>
      </c>
      <c r="FM123" s="69">
        <v>15994.730000000001</v>
      </c>
      <c r="FN123" s="69">
        <v>0</v>
      </c>
      <c r="FO123" s="69">
        <v>0</v>
      </c>
      <c r="FP123" s="69">
        <v>49245.789999999994</v>
      </c>
      <c r="FQ123" s="69">
        <v>0</v>
      </c>
      <c r="FR123" s="69">
        <v>0</v>
      </c>
      <c r="FS123" s="69">
        <v>0</v>
      </c>
      <c r="FT123" s="69">
        <v>8187.21</v>
      </c>
      <c r="FU123" s="69">
        <v>0</v>
      </c>
      <c r="FV123" s="69">
        <v>0</v>
      </c>
      <c r="FW123" s="69">
        <v>432837.73</v>
      </c>
      <c r="FX123" s="69">
        <v>76737.3</v>
      </c>
      <c r="FY123" s="69">
        <v>27100</v>
      </c>
      <c r="FZ123" s="69">
        <v>0</v>
      </c>
      <c r="GA123" s="69">
        <v>0</v>
      </c>
      <c r="GB123" s="69">
        <v>0</v>
      </c>
      <c r="GC123" s="69">
        <v>0</v>
      </c>
      <c r="GD123" s="69">
        <v>0</v>
      </c>
      <c r="GE123" s="69">
        <v>0</v>
      </c>
      <c r="GF123" s="69">
        <v>0</v>
      </c>
      <c r="GG123" s="69">
        <v>0</v>
      </c>
      <c r="GH123" s="69">
        <v>0</v>
      </c>
      <c r="GI123" s="69">
        <v>34687.599999999999</v>
      </c>
      <c r="GJ123" s="69">
        <v>1238</v>
      </c>
      <c r="GK123" s="69">
        <v>0</v>
      </c>
      <c r="GL123" s="69">
        <v>36888</v>
      </c>
      <c r="GM123" s="69">
        <v>12650</v>
      </c>
      <c r="GN123" s="69">
        <v>8614.77</v>
      </c>
      <c r="GO123" s="69">
        <v>0</v>
      </c>
      <c r="GP123" s="69">
        <v>332</v>
      </c>
      <c r="GQ123" s="69">
        <v>632347.15</v>
      </c>
      <c r="GR123" s="69">
        <v>0</v>
      </c>
    </row>
    <row r="124" spans="1:201" s="28" customFormat="1" ht="18" customHeight="1" x14ac:dyDescent="0.2">
      <c r="A124" s="64">
        <v>54002</v>
      </c>
      <c r="B124" s="65" t="s">
        <v>171</v>
      </c>
      <c r="C124" s="65" t="s">
        <v>491</v>
      </c>
      <c r="D124" s="66">
        <v>853.9470019859375</v>
      </c>
      <c r="E124" s="67" t="s">
        <v>172</v>
      </c>
      <c r="F124" s="68">
        <v>931</v>
      </c>
      <c r="G124" s="69">
        <v>2787783.86</v>
      </c>
      <c r="H124" s="69">
        <v>254120.86</v>
      </c>
      <c r="I124" s="69">
        <v>3419338.82</v>
      </c>
      <c r="J124" s="69">
        <v>1778720.1</v>
      </c>
      <c r="K124" s="69">
        <v>1912877.69</v>
      </c>
      <c r="L124" s="69">
        <v>0</v>
      </c>
      <c r="M124" s="69">
        <v>0</v>
      </c>
      <c r="N124" s="69">
        <v>0</v>
      </c>
      <c r="O124" s="69">
        <v>1546339.01</v>
      </c>
      <c r="P124" s="69">
        <v>0</v>
      </c>
      <c r="Q124" s="69">
        <v>3028</v>
      </c>
      <c r="R124" s="69">
        <v>635738.56999999995</v>
      </c>
      <c r="S124" s="70">
        <v>3175273</v>
      </c>
      <c r="T124" s="70">
        <v>0</v>
      </c>
      <c r="U124" s="70">
        <v>3028</v>
      </c>
      <c r="V124" s="70">
        <v>0</v>
      </c>
      <c r="W124" s="70">
        <v>62452</v>
      </c>
      <c r="X124" s="69">
        <v>4928849.1000000006</v>
      </c>
      <c r="Y124" s="69">
        <v>0</v>
      </c>
      <c r="Z124" s="69">
        <v>0</v>
      </c>
      <c r="AA124" s="69">
        <v>0</v>
      </c>
      <c r="AB124" s="69">
        <v>0</v>
      </c>
      <c r="AC124" s="69">
        <v>0</v>
      </c>
      <c r="AD124" s="69">
        <v>999226.33000000007</v>
      </c>
      <c r="AE124" s="69">
        <v>152256.09</v>
      </c>
      <c r="AF124" s="69">
        <v>0</v>
      </c>
      <c r="AG124" s="69">
        <v>689416.65999999992</v>
      </c>
      <c r="AH124" s="69">
        <v>954737.97</v>
      </c>
      <c r="AI124" s="69">
        <v>304365.18</v>
      </c>
      <c r="AJ124" s="69">
        <v>0</v>
      </c>
      <c r="AK124" s="69">
        <v>1401396.63</v>
      </c>
      <c r="AL124" s="69">
        <v>775714.05</v>
      </c>
      <c r="AM124" s="69">
        <v>65890.11</v>
      </c>
      <c r="AN124" s="69">
        <v>9878.18</v>
      </c>
      <c r="AO124" s="69">
        <v>18585.78</v>
      </c>
      <c r="AP124" s="69">
        <v>0</v>
      </c>
      <c r="AQ124" s="69">
        <v>358279.81</v>
      </c>
      <c r="AR124" s="69">
        <v>6614.44</v>
      </c>
      <c r="AS124" s="69">
        <v>0</v>
      </c>
      <c r="AT124" s="69">
        <v>0</v>
      </c>
      <c r="AU124" s="69">
        <v>10000</v>
      </c>
      <c r="AV124" s="69">
        <v>61551.07</v>
      </c>
      <c r="AW124" s="69">
        <v>4946.1000000000004</v>
      </c>
      <c r="AX124" s="69">
        <v>0</v>
      </c>
      <c r="AY124" s="69">
        <v>0</v>
      </c>
      <c r="AZ124" s="69">
        <v>0</v>
      </c>
      <c r="BA124" s="69">
        <v>0</v>
      </c>
      <c r="BB124" s="69">
        <v>2125</v>
      </c>
      <c r="BC124" s="69">
        <v>504894.54999999993</v>
      </c>
      <c r="BD124" s="69">
        <v>73198.41</v>
      </c>
      <c r="BE124" s="69">
        <v>0</v>
      </c>
      <c r="BF124" s="69">
        <v>0</v>
      </c>
      <c r="BG124" s="69">
        <v>0</v>
      </c>
      <c r="BH124" s="69">
        <v>13358.14</v>
      </c>
      <c r="BI124" s="69">
        <v>57489.65</v>
      </c>
      <c r="BJ124" s="69">
        <v>0</v>
      </c>
      <c r="BK124" s="69">
        <v>0</v>
      </c>
      <c r="BL124" s="69">
        <v>0</v>
      </c>
      <c r="BM124" s="69">
        <v>0</v>
      </c>
      <c r="BN124" s="69">
        <v>12132.351903159662</v>
      </c>
      <c r="BO124" s="69">
        <v>865769.93</v>
      </c>
      <c r="BP124" s="69">
        <v>5723440.0300000003</v>
      </c>
      <c r="BQ124" s="69">
        <v>1151322.8899999999</v>
      </c>
      <c r="BR124" s="69">
        <v>14663249.279999999</v>
      </c>
      <c r="BS124" s="69">
        <v>3679565.96</v>
      </c>
      <c r="BT124" s="69">
        <v>0</v>
      </c>
      <c r="BU124" s="69">
        <v>0</v>
      </c>
      <c r="BV124" s="69">
        <v>738965.59</v>
      </c>
      <c r="BW124" s="69">
        <v>123570.53</v>
      </c>
      <c r="BX124" s="69">
        <v>0</v>
      </c>
      <c r="BY124" s="69">
        <v>0</v>
      </c>
      <c r="BZ124" s="69">
        <v>586016.19999999995</v>
      </c>
      <c r="CA124" s="69">
        <v>169387.54</v>
      </c>
      <c r="CB124" s="71">
        <v>1.409</v>
      </c>
      <c r="CC124" s="71">
        <v>3.153</v>
      </c>
      <c r="CD124" s="71">
        <v>6.5250000000000004</v>
      </c>
      <c r="CE124" s="71">
        <v>1.67</v>
      </c>
      <c r="CF124" s="71">
        <v>2.044</v>
      </c>
      <c r="CG124" s="71">
        <v>0</v>
      </c>
      <c r="CH124" s="72"/>
      <c r="CI124" s="70">
        <v>672387400</v>
      </c>
      <c r="CJ124" s="70">
        <v>147035457</v>
      </c>
      <c r="CK124" s="70">
        <v>105219676</v>
      </c>
      <c r="CL124" s="68">
        <v>238</v>
      </c>
      <c r="CM124" s="68">
        <v>950</v>
      </c>
      <c r="CN124" s="68">
        <v>24</v>
      </c>
      <c r="CO124" s="66">
        <v>933.23</v>
      </c>
      <c r="CP124" s="73">
        <v>4.9881235154394299E-2</v>
      </c>
      <c r="CQ124" s="74">
        <v>0.38453276047261009</v>
      </c>
      <c r="CR124" s="75">
        <f>CL124/CM124</f>
        <v>0.25052631578947371</v>
      </c>
      <c r="CS124" s="76">
        <f>CM124/(DE124+DF124)</f>
        <v>12.748255501878688</v>
      </c>
      <c r="CT124" s="74">
        <f>(CW124+CX124)/(CZ124+DA124)</f>
        <v>0.89147975922427014</v>
      </c>
      <c r="CU124" s="77">
        <v>39</v>
      </c>
      <c r="CV124" s="78">
        <v>17.131578947368425</v>
      </c>
      <c r="CW124" s="78">
        <v>579.00099999999998</v>
      </c>
      <c r="CX124" s="78">
        <v>228.29899999999998</v>
      </c>
      <c r="CY124" s="78">
        <v>19.327485380116958</v>
      </c>
      <c r="CZ124" s="78">
        <v>640.80999999999995</v>
      </c>
      <c r="DA124" s="78">
        <v>264.76300000000003</v>
      </c>
      <c r="DB124" s="79">
        <v>49584.903435319364</v>
      </c>
      <c r="DC124" s="80">
        <v>14.276315789473685</v>
      </c>
      <c r="DD124" s="81">
        <v>0.26315789473684209</v>
      </c>
      <c r="DE124" s="82">
        <v>74.52000000000001</v>
      </c>
      <c r="DF124" s="82">
        <v>0</v>
      </c>
      <c r="DG124" s="83">
        <v>16.600000000000001</v>
      </c>
      <c r="DH124" s="83">
        <v>18.399999999999999</v>
      </c>
      <c r="DI124" s="83">
        <v>19.899999999999999</v>
      </c>
      <c r="DJ124" s="83">
        <v>19.899999999999999</v>
      </c>
      <c r="DK124" s="83">
        <v>18.8</v>
      </c>
      <c r="DL124" s="84">
        <v>19</v>
      </c>
      <c r="DM124" s="69">
        <v>4340138.82</v>
      </c>
      <c r="DN124" s="69">
        <v>194543.25</v>
      </c>
      <c r="DO124" s="69">
        <v>0</v>
      </c>
      <c r="DP124" s="69">
        <v>749523.6</v>
      </c>
      <c r="DQ124" s="69">
        <v>716943.3</v>
      </c>
      <c r="DR124" s="69">
        <v>203100.95</v>
      </c>
      <c r="DS124" s="69">
        <v>0</v>
      </c>
      <c r="DT124" s="69">
        <v>456362.29</v>
      </c>
      <c r="DU124" s="69">
        <v>352343.69</v>
      </c>
      <c r="DV124" s="69">
        <v>182930.24</v>
      </c>
      <c r="DW124" s="69">
        <v>52936.09</v>
      </c>
      <c r="DX124" s="69">
        <v>17265</v>
      </c>
      <c r="DY124" s="69">
        <v>0</v>
      </c>
      <c r="DZ124" s="69">
        <v>232417.22999999998</v>
      </c>
      <c r="EA124" s="69">
        <v>1078459.01</v>
      </c>
      <c r="EB124" s="69">
        <v>52294.33</v>
      </c>
      <c r="EC124" s="69">
        <v>0</v>
      </c>
      <c r="ED124" s="69">
        <v>167201.11000000002</v>
      </c>
      <c r="EE124" s="69">
        <v>204731.79</v>
      </c>
      <c r="EF124" s="69">
        <v>55535.88</v>
      </c>
      <c r="EG124" s="69">
        <v>0</v>
      </c>
      <c r="EH124" s="69">
        <v>127618.45</v>
      </c>
      <c r="EI124" s="69">
        <v>108912.47</v>
      </c>
      <c r="EJ124" s="69">
        <v>45101.02</v>
      </c>
      <c r="EK124" s="69">
        <v>7202.89</v>
      </c>
      <c r="EL124" s="69">
        <v>1320.78</v>
      </c>
      <c r="EM124" s="69">
        <v>0</v>
      </c>
      <c r="EN124" s="69">
        <v>35953.56</v>
      </c>
      <c r="EO124" s="69">
        <v>130325.96</v>
      </c>
      <c r="EP124" s="69">
        <v>2462.61</v>
      </c>
      <c r="EQ124" s="69">
        <v>0</v>
      </c>
      <c r="ER124" s="69">
        <v>252819.58</v>
      </c>
      <c r="ES124" s="69">
        <v>51410.75</v>
      </c>
      <c r="ET124" s="69">
        <v>31526.63</v>
      </c>
      <c r="EU124" s="69">
        <v>10000</v>
      </c>
      <c r="EV124" s="69">
        <v>438648.11</v>
      </c>
      <c r="EW124" s="69">
        <v>56748.159999999996</v>
      </c>
      <c r="EX124" s="69">
        <v>59677.53</v>
      </c>
      <c r="EY124" s="69">
        <v>394.47</v>
      </c>
      <c r="EZ124" s="69">
        <v>0</v>
      </c>
      <c r="FA124" s="69">
        <v>0</v>
      </c>
      <c r="FB124" s="69">
        <v>62880.69</v>
      </c>
      <c r="FC124" s="69">
        <v>339521.07</v>
      </c>
      <c r="FD124" s="69">
        <v>3504.89</v>
      </c>
      <c r="FE124" s="69">
        <v>0</v>
      </c>
      <c r="FF124" s="69">
        <v>24516.92</v>
      </c>
      <c r="FG124" s="69">
        <v>40235.300000000003</v>
      </c>
      <c r="FH124" s="69">
        <v>6078.25</v>
      </c>
      <c r="FI124" s="69">
        <v>0</v>
      </c>
      <c r="FJ124" s="69">
        <v>152858.71</v>
      </c>
      <c r="FK124" s="69">
        <v>159261.23000000001</v>
      </c>
      <c r="FL124" s="69">
        <v>413259.37</v>
      </c>
      <c r="FM124" s="69">
        <v>2086.8000000000002</v>
      </c>
      <c r="FN124" s="69">
        <v>0</v>
      </c>
      <c r="FO124" s="69">
        <v>0</v>
      </c>
      <c r="FP124" s="69">
        <v>26546.23</v>
      </c>
      <c r="FQ124" s="69">
        <v>50255.049999999996</v>
      </c>
      <c r="FR124" s="69">
        <v>0</v>
      </c>
      <c r="FS124" s="69">
        <v>0</v>
      </c>
      <c r="FT124" s="69">
        <v>6614.44</v>
      </c>
      <c r="FU124" s="69">
        <v>0</v>
      </c>
      <c r="FV124" s="69">
        <v>0</v>
      </c>
      <c r="FW124" s="69">
        <v>0</v>
      </c>
      <c r="FX124" s="69">
        <v>120103.1</v>
      </c>
      <c r="FY124" s="69">
        <v>0</v>
      </c>
      <c r="FZ124" s="69">
        <v>0</v>
      </c>
      <c r="GA124" s="69">
        <v>0</v>
      </c>
      <c r="GB124" s="69">
        <v>0</v>
      </c>
      <c r="GC124" s="69">
        <v>0</v>
      </c>
      <c r="GD124" s="69">
        <v>0</v>
      </c>
      <c r="GE124" s="69">
        <v>5472</v>
      </c>
      <c r="GF124" s="69">
        <v>0</v>
      </c>
      <c r="GG124" s="69">
        <v>0</v>
      </c>
      <c r="GH124" s="69">
        <v>250</v>
      </c>
      <c r="GI124" s="69">
        <v>14615.24</v>
      </c>
      <c r="GJ124" s="69">
        <v>8123.47</v>
      </c>
      <c r="GK124" s="69">
        <v>0</v>
      </c>
      <c r="GL124" s="69">
        <v>167357.04</v>
      </c>
      <c r="GM124" s="69">
        <v>116752.74</v>
      </c>
      <c r="GN124" s="69">
        <v>8427.7999999999993</v>
      </c>
      <c r="GO124" s="69">
        <v>0</v>
      </c>
      <c r="GP124" s="69">
        <v>0</v>
      </c>
      <c r="GQ124" s="69">
        <v>0</v>
      </c>
      <c r="GR124" s="69">
        <v>2607.1</v>
      </c>
    </row>
    <row r="125" spans="1:201" s="28" customFormat="1" ht="18" customHeight="1" x14ac:dyDescent="0.2">
      <c r="A125" s="64">
        <v>15003</v>
      </c>
      <c r="B125" s="65" t="s">
        <v>49</v>
      </c>
      <c r="C125" s="65" t="s">
        <v>420</v>
      </c>
      <c r="D125" s="66">
        <v>200.46717250781251</v>
      </c>
      <c r="E125" s="67" t="s">
        <v>47</v>
      </c>
      <c r="F125" s="68">
        <v>174</v>
      </c>
      <c r="G125" s="69">
        <v>156259.9</v>
      </c>
      <c r="H125" s="69">
        <v>3461.08</v>
      </c>
      <c r="I125" s="69">
        <v>1319809.08</v>
      </c>
      <c r="J125" s="69">
        <v>520464.86</v>
      </c>
      <c r="K125" s="69">
        <v>35336.42</v>
      </c>
      <c r="L125" s="69">
        <v>0</v>
      </c>
      <c r="M125" s="69">
        <v>0</v>
      </c>
      <c r="N125" s="69">
        <v>1139125.6399999999</v>
      </c>
      <c r="O125" s="69">
        <v>33587.620000000003</v>
      </c>
      <c r="P125" s="69">
        <v>0</v>
      </c>
      <c r="Q125" s="69">
        <v>240027</v>
      </c>
      <c r="R125" s="69">
        <v>102341</v>
      </c>
      <c r="S125" s="70">
        <v>1310986</v>
      </c>
      <c r="T125" s="70">
        <v>0</v>
      </c>
      <c r="U125" s="70">
        <v>240027</v>
      </c>
      <c r="V125" s="70">
        <v>0</v>
      </c>
      <c r="W125" s="70">
        <v>66130</v>
      </c>
      <c r="X125" s="69">
        <v>1639184.6900000002</v>
      </c>
      <c r="Y125" s="69">
        <v>0</v>
      </c>
      <c r="Z125" s="69">
        <v>0</v>
      </c>
      <c r="AA125" s="69">
        <v>15457.98</v>
      </c>
      <c r="AB125" s="69">
        <v>0</v>
      </c>
      <c r="AC125" s="69">
        <v>0</v>
      </c>
      <c r="AD125" s="69">
        <v>331777.21999999997</v>
      </c>
      <c r="AE125" s="69">
        <v>6011.53</v>
      </c>
      <c r="AF125" s="69">
        <v>0</v>
      </c>
      <c r="AG125" s="69">
        <v>379194.89</v>
      </c>
      <c r="AH125" s="69">
        <v>397151.7</v>
      </c>
      <c r="AI125" s="69">
        <v>176408.6</v>
      </c>
      <c r="AJ125" s="69">
        <v>0</v>
      </c>
      <c r="AK125" s="69">
        <v>487517.82</v>
      </c>
      <c r="AL125" s="69">
        <v>262550.42</v>
      </c>
      <c r="AM125" s="69">
        <v>5550.17</v>
      </c>
      <c r="AN125" s="69">
        <v>230087.11</v>
      </c>
      <c r="AO125" s="69">
        <v>0</v>
      </c>
      <c r="AP125" s="69">
        <v>0</v>
      </c>
      <c r="AQ125" s="69">
        <v>118127.04000000001</v>
      </c>
      <c r="AR125" s="69">
        <v>66808.42</v>
      </c>
      <c r="AS125" s="69">
        <v>0</v>
      </c>
      <c r="AT125" s="69">
        <v>0</v>
      </c>
      <c r="AU125" s="69">
        <v>693437</v>
      </c>
      <c r="AV125" s="69">
        <v>211985.14</v>
      </c>
      <c r="AW125" s="69">
        <v>350481.34</v>
      </c>
      <c r="AX125" s="69">
        <v>5385</v>
      </c>
      <c r="AY125" s="69">
        <v>9130.19</v>
      </c>
      <c r="AZ125" s="69">
        <v>0</v>
      </c>
      <c r="BA125" s="69">
        <v>0</v>
      </c>
      <c r="BB125" s="69">
        <v>0</v>
      </c>
      <c r="BC125" s="69">
        <v>170978.69</v>
      </c>
      <c r="BD125" s="69">
        <v>81115.34</v>
      </c>
      <c r="BE125" s="69">
        <v>0</v>
      </c>
      <c r="BF125" s="69">
        <v>0</v>
      </c>
      <c r="BG125" s="69">
        <v>0</v>
      </c>
      <c r="BH125" s="69">
        <v>0</v>
      </c>
      <c r="BI125" s="69">
        <v>1945.44</v>
      </c>
      <c r="BJ125" s="69">
        <v>0</v>
      </c>
      <c r="BK125" s="69">
        <v>0</v>
      </c>
      <c r="BL125" s="69">
        <v>0</v>
      </c>
      <c r="BM125" s="69">
        <v>0</v>
      </c>
      <c r="BN125" s="69">
        <v>23455.964710395085</v>
      </c>
      <c r="BO125" s="69">
        <v>745354.04</v>
      </c>
      <c r="BP125" s="69">
        <v>805112.44</v>
      </c>
      <c r="BQ125" s="69">
        <v>40640.449999999997</v>
      </c>
      <c r="BR125" s="69">
        <v>1254175.18</v>
      </c>
      <c r="BS125" s="69">
        <v>2001569</v>
      </c>
      <c r="BT125" s="69">
        <v>0</v>
      </c>
      <c r="BU125" s="69">
        <v>0</v>
      </c>
      <c r="BV125" s="69">
        <v>163026.20000000001</v>
      </c>
      <c r="BW125" s="69">
        <v>0</v>
      </c>
      <c r="BX125" s="69">
        <v>0</v>
      </c>
      <c r="BY125" s="69">
        <v>0</v>
      </c>
      <c r="BZ125" s="69">
        <v>270908.75</v>
      </c>
      <c r="CA125" s="69">
        <v>0</v>
      </c>
      <c r="CB125" s="71">
        <v>1.409</v>
      </c>
      <c r="CC125" s="71">
        <v>3.153</v>
      </c>
      <c r="CD125" s="71">
        <v>6.5250000000000004</v>
      </c>
      <c r="CE125" s="71">
        <v>1.67</v>
      </c>
      <c r="CF125" s="71">
        <v>1.976</v>
      </c>
      <c r="CG125" s="71">
        <v>0</v>
      </c>
      <c r="CH125" s="72"/>
      <c r="CI125" s="70">
        <v>13538690</v>
      </c>
      <c r="CJ125" s="70">
        <v>217181</v>
      </c>
      <c r="CK125" s="70">
        <v>649316</v>
      </c>
      <c r="CL125" s="68">
        <v>28</v>
      </c>
      <c r="CM125" s="68">
        <v>174</v>
      </c>
      <c r="CN125" s="68">
        <v>61</v>
      </c>
      <c r="CO125" s="66">
        <v>174.4</v>
      </c>
      <c r="CP125" s="73">
        <v>3.0612244897959183E-2</v>
      </c>
      <c r="CQ125" s="74"/>
      <c r="CR125" s="75">
        <f>CL125/CM125</f>
        <v>0.16091954022988506</v>
      </c>
      <c r="CS125" s="76">
        <f>CM125/(DE125+DF125)</f>
        <v>9.6666666666666643</v>
      </c>
      <c r="CT125" s="74">
        <f>(CW125+CX125)/(CZ125+DA125)</f>
        <v>0.8777649916890421</v>
      </c>
      <c r="CU125" s="77">
        <v>11</v>
      </c>
      <c r="CV125" s="78">
        <v>0</v>
      </c>
      <c r="CW125" s="78">
        <v>97.041999999999973</v>
      </c>
      <c r="CX125" s="78">
        <v>53.988</v>
      </c>
      <c r="CY125" s="78">
        <v>0</v>
      </c>
      <c r="CZ125" s="78">
        <v>106.167</v>
      </c>
      <c r="DA125" s="78">
        <v>65.894999999999996</v>
      </c>
      <c r="DB125" s="79">
        <v>50888.833333333307</v>
      </c>
      <c r="DC125" s="80">
        <v>16.944444444444443</v>
      </c>
      <c r="DD125" s="81">
        <v>0.33333333333333331</v>
      </c>
      <c r="DE125" s="82">
        <v>18.000000000000004</v>
      </c>
      <c r="DF125" s="82">
        <v>0</v>
      </c>
      <c r="DG125" s="83"/>
      <c r="DH125" s="83"/>
      <c r="DI125" s="83"/>
      <c r="DJ125" s="83"/>
      <c r="DK125" s="83"/>
      <c r="DL125" s="84">
        <v>9</v>
      </c>
      <c r="DM125" s="69">
        <v>1353593.93</v>
      </c>
      <c r="DN125" s="69">
        <v>5360.38</v>
      </c>
      <c r="DO125" s="69">
        <v>0</v>
      </c>
      <c r="DP125" s="69">
        <v>264713.77999999997</v>
      </c>
      <c r="DQ125" s="69">
        <v>309475</v>
      </c>
      <c r="DR125" s="69">
        <v>110442.4</v>
      </c>
      <c r="DS125" s="69">
        <v>0</v>
      </c>
      <c r="DT125" s="69">
        <v>174156.79999999999</v>
      </c>
      <c r="DU125" s="69">
        <v>140829.43</v>
      </c>
      <c r="DV125" s="69">
        <v>107680.85</v>
      </c>
      <c r="DW125" s="69">
        <v>59605.09</v>
      </c>
      <c r="DX125" s="69">
        <v>0</v>
      </c>
      <c r="DY125" s="69">
        <v>0</v>
      </c>
      <c r="DZ125" s="69">
        <v>52117.79</v>
      </c>
      <c r="EA125" s="69">
        <v>374911.58999999997</v>
      </c>
      <c r="EB125" s="69">
        <v>651.15</v>
      </c>
      <c r="EC125" s="69">
        <v>0</v>
      </c>
      <c r="ED125" s="69">
        <v>74070.69</v>
      </c>
      <c r="EE125" s="69">
        <v>85747.05</v>
      </c>
      <c r="EF125" s="69">
        <v>41566.36</v>
      </c>
      <c r="EG125" s="69">
        <v>0</v>
      </c>
      <c r="EH125" s="69">
        <v>51495.57</v>
      </c>
      <c r="EI125" s="69">
        <v>38777.74</v>
      </c>
      <c r="EJ125" s="69">
        <v>42439.46</v>
      </c>
      <c r="EK125" s="69">
        <v>12168.33</v>
      </c>
      <c r="EL125" s="69">
        <v>0</v>
      </c>
      <c r="EM125" s="69">
        <v>0</v>
      </c>
      <c r="EN125" s="69">
        <v>7347</v>
      </c>
      <c r="EO125" s="69">
        <v>138763.03</v>
      </c>
      <c r="EP125" s="69">
        <v>0</v>
      </c>
      <c r="EQ125" s="69">
        <v>0</v>
      </c>
      <c r="ER125" s="69">
        <v>181569.75000000003</v>
      </c>
      <c r="ES125" s="69">
        <v>44838.1</v>
      </c>
      <c r="ET125" s="69">
        <v>4571.16</v>
      </c>
      <c r="EU125" s="69">
        <v>0</v>
      </c>
      <c r="EV125" s="69">
        <v>245004.16</v>
      </c>
      <c r="EW125" s="69">
        <v>30293.62</v>
      </c>
      <c r="EX125" s="69">
        <v>8649.67</v>
      </c>
      <c r="EY125" s="69">
        <v>2779.65</v>
      </c>
      <c r="EZ125" s="69">
        <v>0</v>
      </c>
      <c r="FA125" s="69">
        <v>0</v>
      </c>
      <c r="FB125" s="69">
        <v>27928.260000000002</v>
      </c>
      <c r="FC125" s="69">
        <v>106718.28</v>
      </c>
      <c r="FD125" s="69">
        <v>0</v>
      </c>
      <c r="FE125" s="69">
        <v>0</v>
      </c>
      <c r="FF125" s="69">
        <v>78841.87000000001</v>
      </c>
      <c r="FG125" s="69">
        <v>21107.389999999996</v>
      </c>
      <c r="FH125" s="69">
        <v>17386.09</v>
      </c>
      <c r="FI125" s="69">
        <v>0</v>
      </c>
      <c r="FJ125" s="69">
        <v>170227.43</v>
      </c>
      <c r="FK125" s="69">
        <v>46459.02</v>
      </c>
      <c r="FL125" s="69">
        <v>114357.91</v>
      </c>
      <c r="FM125" s="69">
        <v>158212.23000000001</v>
      </c>
      <c r="FN125" s="69">
        <v>0</v>
      </c>
      <c r="FO125" s="69">
        <v>0</v>
      </c>
      <c r="FP125" s="69">
        <v>29637.65</v>
      </c>
      <c r="FQ125" s="69">
        <v>11139.06</v>
      </c>
      <c r="FR125" s="69">
        <v>0</v>
      </c>
      <c r="FS125" s="69">
        <v>0</v>
      </c>
      <c r="FT125" s="69">
        <v>16860.91</v>
      </c>
      <c r="FU125" s="69">
        <v>0</v>
      </c>
      <c r="FV125" s="69">
        <v>0</v>
      </c>
      <c r="FW125" s="69">
        <v>693437</v>
      </c>
      <c r="FX125" s="69">
        <v>28622</v>
      </c>
      <c r="FY125" s="69">
        <v>343094</v>
      </c>
      <c r="FZ125" s="69">
        <v>5385</v>
      </c>
      <c r="GA125" s="69">
        <v>6452</v>
      </c>
      <c r="GB125" s="69">
        <v>0</v>
      </c>
      <c r="GC125" s="69">
        <v>0</v>
      </c>
      <c r="GD125" s="69">
        <v>0</v>
      </c>
      <c r="GE125" s="69">
        <v>1294</v>
      </c>
      <c r="GF125" s="69">
        <v>0</v>
      </c>
      <c r="GG125" s="69">
        <v>0</v>
      </c>
      <c r="GH125" s="69">
        <v>925</v>
      </c>
      <c r="GI125" s="69">
        <v>17099.5</v>
      </c>
      <c r="GJ125" s="69">
        <v>2442.59</v>
      </c>
      <c r="GK125" s="69">
        <v>0</v>
      </c>
      <c r="GL125" s="69">
        <v>29997</v>
      </c>
      <c r="GM125" s="69">
        <v>13577.95</v>
      </c>
      <c r="GN125" s="69">
        <v>5276.47</v>
      </c>
      <c r="GO125" s="69">
        <v>0</v>
      </c>
      <c r="GP125" s="69">
        <v>0</v>
      </c>
      <c r="GQ125" s="69">
        <v>0</v>
      </c>
      <c r="GR125" s="69">
        <v>1096.3400000000001</v>
      </c>
    </row>
    <row r="126" spans="1:201" s="28" customFormat="1" ht="18" customHeight="1" x14ac:dyDescent="0.2">
      <c r="A126" s="64">
        <v>26005</v>
      </c>
      <c r="B126" s="65" t="s">
        <v>83</v>
      </c>
      <c r="C126" s="65" t="s">
        <v>439</v>
      </c>
      <c r="D126" s="66">
        <v>316.27127921249996</v>
      </c>
      <c r="E126" s="67" t="s">
        <v>81</v>
      </c>
      <c r="F126" s="68">
        <v>38</v>
      </c>
      <c r="G126" s="69">
        <v>609901.19999999995</v>
      </c>
      <c r="H126" s="69">
        <v>4892.75</v>
      </c>
      <c r="I126" s="69">
        <v>191307.84</v>
      </c>
      <c r="J126" s="69">
        <v>208863.13</v>
      </c>
      <c r="K126" s="69">
        <v>82400.22</v>
      </c>
      <c r="L126" s="69">
        <v>0</v>
      </c>
      <c r="M126" s="69">
        <v>0</v>
      </c>
      <c r="N126" s="69">
        <v>92493</v>
      </c>
      <c r="O126" s="69">
        <v>262237.28000000003</v>
      </c>
      <c r="P126" s="69">
        <v>0</v>
      </c>
      <c r="Q126" s="69">
        <v>0</v>
      </c>
      <c r="R126" s="69">
        <v>8965</v>
      </c>
      <c r="S126" s="70">
        <v>171413</v>
      </c>
      <c r="T126" s="70">
        <v>0</v>
      </c>
      <c r="U126" s="70">
        <v>0</v>
      </c>
      <c r="V126" s="70">
        <v>0</v>
      </c>
      <c r="W126" s="70">
        <v>67059</v>
      </c>
      <c r="X126" s="69">
        <v>889815.40999999992</v>
      </c>
      <c r="Y126" s="69">
        <v>28895.78</v>
      </c>
      <c r="Z126" s="69">
        <v>0</v>
      </c>
      <c r="AA126" s="69">
        <v>61135.66</v>
      </c>
      <c r="AB126" s="69">
        <v>0</v>
      </c>
      <c r="AC126" s="69">
        <v>0</v>
      </c>
      <c r="AD126" s="69">
        <v>93504.27</v>
      </c>
      <c r="AE126" s="69">
        <v>7880</v>
      </c>
      <c r="AF126" s="69">
        <v>0</v>
      </c>
      <c r="AG126" s="69">
        <v>89017.63</v>
      </c>
      <c r="AH126" s="69">
        <v>174577.97</v>
      </c>
      <c r="AI126" s="69">
        <v>65791.520000000004</v>
      </c>
      <c r="AJ126" s="69">
        <v>0</v>
      </c>
      <c r="AK126" s="69">
        <v>180673.35</v>
      </c>
      <c r="AL126" s="69">
        <v>55581.33</v>
      </c>
      <c r="AM126" s="69">
        <v>3580.59</v>
      </c>
      <c r="AN126" s="69">
        <v>0</v>
      </c>
      <c r="AO126" s="69">
        <v>0</v>
      </c>
      <c r="AP126" s="69">
        <v>0</v>
      </c>
      <c r="AQ126" s="69">
        <v>0</v>
      </c>
      <c r="AR126" s="69">
        <v>999.95</v>
      </c>
      <c r="AS126" s="69">
        <v>1350.33</v>
      </c>
      <c r="AT126" s="69">
        <v>2209.04</v>
      </c>
      <c r="AU126" s="69">
        <v>10590</v>
      </c>
      <c r="AV126" s="69">
        <v>76927.960000000006</v>
      </c>
      <c r="AW126" s="69">
        <v>400</v>
      </c>
      <c r="AX126" s="69">
        <v>0</v>
      </c>
      <c r="AY126" s="69">
        <v>0</v>
      </c>
      <c r="AZ126" s="69">
        <v>0</v>
      </c>
      <c r="BA126" s="69">
        <v>0</v>
      </c>
      <c r="BB126" s="69">
        <v>0</v>
      </c>
      <c r="BC126" s="69">
        <v>23639</v>
      </c>
      <c r="BD126" s="69">
        <v>39823.65</v>
      </c>
      <c r="BE126" s="69">
        <v>0</v>
      </c>
      <c r="BF126" s="69">
        <v>0</v>
      </c>
      <c r="BG126" s="69">
        <v>0</v>
      </c>
      <c r="BH126" s="69">
        <v>0</v>
      </c>
      <c r="BI126" s="69">
        <v>0</v>
      </c>
      <c r="BJ126" s="69">
        <v>0</v>
      </c>
      <c r="BK126" s="69">
        <v>0</v>
      </c>
      <c r="BL126" s="69">
        <v>0</v>
      </c>
      <c r="BM126" s="69">
        <v>0</v>
      </c>
      <c r="BN126" s="69">
        <v>34598.709598232555</v>
      </c>
      <c r="BO126" s="69">
        <v>270448.45</v>
      </c>
      <c r="BP126" s="69">
        <v>42547.71</v>
      </c>
      <c r="BQ126" s="69">
        <v>769608.12</v>
      </c>
      <c r="BR126" s="69">
        <v>3187091.97</v>
      </c>
      <c r="BS126" s="69">
        <v>1160308.95</v>
      </c>
      <c r="BT126" s="69">
        <v>0</v>
      </c>
      <c r="BU126" s="69">
        <v>0</v>
      </c>
      <c r="BV126" s="69">
        <v>54171.17</v>
      </c>
      <c r="BW126" s="69">
        <v>0</v>
      </c>
      <c r="BX126" s="69">
        <v>0</v>
      </c>
      <c r="BY126" s="69">
        <v>0</v>
      </c>
      <c r="BZ126" s="69">
        <v>57153.14</v>
      </c>
      <c r="CA126" s="69">
        <v>0</v>
      </c>
      <c r="CB126" s="71">
        <v>2.3290000000000002</v>
      </c>
      <c r="CC126" s="71">
        <v>5.2119999999999997</v>
      </c>
      <c r="CD126" s="71">
        <v>10.785</v>
      </c>
      <c r="CE126" s="71">
        <v>1.67</v>
      </c>
      <c r="CF126" s="71">
        <v>0.51100000000000001</v>
      </c>
      <c r="CG126" s="71">
        <v>0</v>
      </c>
      <c r="CH126" s="85" t="s">
        <v>551</v>
      </c>
      <c r="CI126" s="70">
        <v>118190066</v>
      </c>
      <c r="CJ126" s="70">
        <v>18332200</v>
      </c>
      <c r="CK126" s="70">
        <v>13428671</v>
      </c>
      <c r="CL126" s="68">
        <v>13</v>
      </c>
      <c r="CM126" s="68">
        <v>43</v>
      </c>
      <c r="CN126" s="68">
        <v>0</v>
      </c>
      <c r="CO126" s="66">
        <v>70</v>
      </c>
      <c r="CP126" s="73">
        <v>0</v>
      </c>
      <c r="CQ126" s="74">
        <v>0.26315789473684209</v>
      </c>
      <c r="CR126" s="75">
        <f>CL126/CM126</f>
        <v>0.30232558139534882</v>
      </c>
      <c r="CS126" s="76">
        <f>CM126/(DE126+DF126)</f>
        <v>5.931034482758621</v>
      </c>
      <c r="CT126" s="74">
        <f>(CW126+CX126)/(CZ126+DA126)</f>
        <v>0.94351253307148897</v>
      </c>
      <c r="CU126" s="77">
        <v>0</v>
      </c>
      <c r="CV126" s="78">
        <v>5.1186440677966099</v>
      </c>
      <c r="CW126" s="78">
        <v>34.591999999999999</v>
      </c>
      <c r="CX126" s="78">
        <v>0</v>
      </c>
      <c r="CY126" s="78">
        <v>5.1186440677966099</v>
      </c>
      <c r="CZ126" s="78">
        <v>36.662999999999997</v>
      </c>
      <c r="DA126" s="78">
        <v>0</v>
      </c>
      <c r="DB126" s="79">
        <v>51099.724137931036</v>
      </c>
      <c r="DC126" s="80">
        <v>26</v>
      </c>
      <c r="DD126" s="81">
        <v>0.25</v>
      </c>
      <c r="DE126" s="82">
        <v>7.25</v>
      </c>
      <c r="DF126" s="82">
        <v>0</v>
      </c>
      <c r="DG126" s="83"/>
      <c r="DH126" s="83"/>
      <c r="DI126" s="83"/>
      <c r="DJ126" s="83"/>
      <c r="DK126" s="83"/>
      <c r="DL126" s="84"/>
      <c r="DM126" s="69">
        <v>407344.84</v>
      </c>
      <c r="DN126" s="69">
        <v>21932.53</v>
      </c>
      <c r="DO126" s="69">
        <v>0</v>
      </c>
      <c r="DP126" s="69">
        <v>60332.27</v>
      </c>
      <c r="DQ126" s="69">
        <v>121964.69</v>
      </c>
      <c r="DR126" s="69">
        <v>50775</v>
      </c>
      <c r="DS126" s="69">
        <v>0</v>
      </c>
      <c r="DT126" s="69">
        <v>49010.77</v>
      </c>
      <c r="DU126" s="69">
        <v>23147.82</v>
      </c>
      <c r="DV126" s="69">
        <v>24790.93</v>
      </c>
      <c r="DW126" s="69">
        <v>0</v>
      </c>
      <c r="DX126" s="69">
        <v>0</v>
      </c>
      <c r="DY126" s="69">
        <v>0</v>
      </c>
      <c r="DZ126" s="69">
        <v>0</v>
      </c>
      <c r="EA126" s="69">
        <v>134822.76</v>
      </c>
      <c r="EB126" s="69">
        <v>6963.25</v>
      </c>
      <c r="EC126" s="69">
        <v>0</v>
      </c>
      <c r="ED126" s="69">
        <v>17176.89</v>
      </c>
      <c r="EE126" s="69">
        <v>49433.62</v>
      </c>
      <c r="EF126" s="69">
        <v>7025.19</v>
      </c>
      <c r="EG126" s="69">
        <v>0</v>
      </c>
      <c r="EH126" s="69">
        <v>15352.2</v>
      </c>
      <c r="EI126" s="69">
        <v>6510.87</v>
      </c>
      <c r="EJ126" s="69">
        <v>10447.52</v>
      </c>
      <c r="EK126" s="69">
        <v>0</v>
      </c>
      <c r="EL126" s="69">
        <v>0</v>
      </c>
      <c r="EM126" s="69">
        <v>0</v>
      </c>
      <c r="EN126" s="69">
        <v>0</v>
      </c>
      <c r="EO126" s="69">
        <v>345141.13</v>
      </c>
      <c r="EP126" s="69">
        <v>7880</v>
      </c>
      <c r="EQ126" s="69">
        <v>0</v>
      </c>
      <c r="ER126" s="69">
        <v>34182.25</v>
      </c>
      <c r="ES126" s="69">
        <v>27297.56</v>
      </c>
      <c r="ET126" s="69">
        <v>3379.41</v>
      </c>
      <c r="EU126" s="69">
        <v>0</v>
      </c>
      <c r="EV126" s="69">
        <v>83567.990000000005</v>
      </c>
      <c r="EW126" s="69">
        <v>5295.32</v>
      </c>
      <c r="EX126" s="69">
        <v>2481.1999999999998</v>
      </c>
      <c r="EY126" s="69">
        <v>0</v>
      </c>
      <c r="EZ126" s="69">
        <v>0</v>
      </c>
      <c r="FA126" s="69">
        <v>0</v>
      </c>
      <c r="FB126" s="69">
        <v>0</v>
      </c>
      <c r="FC126" s="69">
        <v>89594.66</v>
      </c>
      <c r="FD126" s="69">
        <v>0</v>
      </c>
      <c r="FE126" s="69">
        <v>0</v>
      </c>
      <c r="FF126" s="69">
        <v>935.22</v>
      </c>
      <c r="FG126" s="69">
        <v>1156.3400000000001</v>
      </c>
      <c r="FH126" s="69">
        <v>6434.96</v>
      </c>
      <c r="FI126" s="69">
        <v>0</v>
      </c>
      <c r="FJ126" s="69">
        <v>7598.39</v>
      </c>
      <c r="FK126" s="69">
        <v>11951.32</v>
      </c>
      <c r="FL126" s="69">
        <v>22851</v>
      </c>
      <c r="FM126" s="69">
        <v>0</v>
      </c>
      <c r="FN126" s="69">
        <v>0</v>
      </c>
      <c r="FO126" s="69">
        <v>0</v>
      </c>
      <c r="FP126" s="69">
        <v>0</v>
      </c>
      <c r="FQ126" s="69">
        <v>67551.95</v>
      </c>
      <c r="FR126" s="69">
        <v>0</v>
      </c>
      <c r="FS126" s="69">
        <v>0</v>
      </c>
      <c r="FT126" s="69">
        <v>999.95</v>
      </c>
      <c r="FU126" s="69">
        <v>0</v>
      </c>
      <c r="FV126" s="69">
        <v>0</v>
      </c>
      <c r="FW126" s="69">
        <v>10590</v>
      </c>
      <c r="FX126" s="69">
        <v>75301.960000000006</v>
      </c>
      <c r="FY126" s="69">
        <v>400</v>
      </c>
      <c r="FZ126" s="69">
        <v>0</v>
      </c>
      <c r="GA126" s="69">
        <v>0</v>
      </c>
      <c r="GB126" s="69">
        <v>0</v>
      </c>
      <c r="GC126" s="69">
        <v>0</v>
      </c>
      <c r="GD126" s="69">
        <v>0</v>
      </c>
      <c r="GE126" s="69">
        <v>0</v>
      </c>
      <c r="GF126" s="69">
        <v>0</v>
      </c>
      <c r="GG126" s="69">
        <v>0</v>
      </c>
      <c r="GH126" s="69">
        <v>30</v>
      </c>
      <c r="GI126" s="69">
        <v>15899.74</v>
      </c>
      <c r="GJ126" s="69">
        <v>386</v>
      </c>
      <c r="GK126" s="69">
        <v>0</v>
      </c>
      <c r="GL126" s="69">
        <v>26770</v>
      </c>
      <c r="GM126" s="69">
        <v>8676</v>
      </c>
      <c r="GN126" s="69">
        <v>163.07999999999998</v>
      </c>
      <c r="GO126" s="69">
        <v>0</v>
      </c>
      <c r="GP126" s="69">
        <v>0</v>
      </c>
      <c r="GQ126" s="69">
        <v>0</v>
      </c>
      <c r="GR126" s="69">
        <v>0</v>
      </c>
    </row>
    <row r="127" spans="1:201" s="28" customFormat="1" ht="18" customHeight="1" x14ac:dyDescent="0.2">
      <c r="A127" s="64">
        <v>40002</v>
      </c>
      <c r="B127" s="65" t="s">
        <v>123</v>
      </c>
      <c r="C127" s="65" t="s">
        <v>460</v>
      </c>
      <c r="D127" s="66">
        <v>283.20809405468748</v>
      </c>
      <c r="E127" s="67" t="s">
        <v>122</v>
      </c>
      <c r="F127" s="68">
        <v>2413</v>
      </c>
      <c r="G127" s="69">
        <v>7736709.3499999996</v>
      </c>
      <c r="H127" s="69">
        <v>452429.03</v>
      </c>
      <c r="I127" s="69">
        <v>8190398.7199999997</v>
      </c>
      <c r="J127" s="69">
        <v>1511031.63</v>
      </c>
      <c r="K127" s="69">
        <v>5004668.1900000004</v>
      </c>
      <c r="L127" s="69">
        <v>0</v>
      </c>
      <c r="M127" s="69">
        <v>0</v>
      </c>
      <c r="N127" s="69">
        <v>71396.89</v>
      </c>
      <c r="O127" s="69">
        <v>2752482.87</v>
      </c>
      <c r="P127" s="69">
        <v>0</v>
      </c>
      <c r="Q127" s="69">
        <v>579046</v>
      </c>
      <c r="R127" s="69">
        <v>578651</v>
      </c>
      <c r="S127" s="70">
        <v>7490715</v>
      </c>
      <c r="T127" s="70">
        <v>0</v>
      </c>
      <c r="U127" s="70">
        <v>579046</v>
      </c>
      <c r="V127" s="70">
        <v>0</v>
      </c>
      <c r="W127" s="70">
        <v>62194</v>
      </c>
      <c r="X127" s="69">
        <v>11275229.34</v>
      </c>
      <c r="Y127" s="69">
        <v>0</v>
      </c>
      <c r="Z127" s="69">
        <v>0</v>
      </c>
      <c r="AA127" s="69">
        <v>1172711.3900000001</v>
      </c>
      <c r="AB127" s="69">
        <v>0</v>
      </c>
      <c r="AC127" s="69">
        <v>0</v>
      </c>
      <c r="AD127" s="69">
        <v>2617429.5700000003</v>
      </c>
      <c r="AE127" s="69">
        <v>264051.08</v>
      </c>
      <c r="AF127" s="69">
        <v>0</v>
      </c>
      <c r="AG127" s="69">
        <v>890385.72000000009</v>
      </c>
      <c r="AH127" s="69">
        <v>1913880.4800000002</v>
      </c>
      <c r="AI127" s="69">
        <v>365553.3</v>
      </c>
      <c r="AJ127" s="69">
        <v>0</v>
      </c>
      <c r="AK127" s="69">
        <v>2210222.04</v>
      </c>
      <c r="AL127" s="69">
        <v>285089.69</v>
      </c>
      <c r="AM127" s="69">
        <v>22703.24</v>
      </c>
      <c r="AN127" s="69">
        <v>17700.03</v>
      </c>
      <c r="AO127" s="69">
        <v>23175.58</v>
      </c>
      <c r="AP127" s="69">
        <v>0</v>
      </c>
      <c r="AQ127" s="69">
        <v>1013990.01</v>
      </c>
      <c r="AR127" s="69">
        <v>52217.35</v>
      </c>
      <c r="AS127" s="69">
        <v>0</v>
      </c>
      <c r="AT127" s="69">
        <v>20651.63</v>
      </c>
      <c r="AU127" s="69">
        <v>2190880.92</v>
      </c>
      <c r="AV127" s="69">
        <v>107839.48</v>
      </c>
      <c r="AW127" s="69">
        <v>57811.5</v>
      </c>
      <c r="AX127" s="69">
        <v>0</v>
      </c>
      <c r="AY127" s="69">
        <v>0</v>
      </c>
      <c r="AZ127" s="69">
        <v>0</v>
      </c>
      <c r="BA127" s="69">
        <v>729907.5</v>
      </c>
      <c r="BB127" s="69">
        <v>90018.240000000005</v>
      </c>
      <c r="BC127" s="69">
        <v>722736.83000000007</v>
      </c>
      <c r="BD127" s="69">
        <v>148863.67000000001</v>
      </c>
      <c r="BE127" s="69">
        <v>0</v>
      </c>
      <c r="BF127" s="69">
        <v>0</v>
      </c>
      <c r="BG127" s="69">
        <v>0</v>
      </c>
      <c r="BH127" s="69">
        <v>0</v>
      </c>
      <c r="BI127" s="69">
        <v>14332.94</v>
      </c>
      <c r="BJ127" s="69">
        <v>0</v>
      </c>
      <c r="BK127" s="69">
        <v>0</v>
      </c>
      <c r="BL127" s="69">
        <v>0</v>
      </c>
      <c r="BM127" s="69">
        <v>0</v>
      </c>
      <c r="BN127" s="69">
        <v>9261.5583353646925</v>
      </c>
      <c r="BO127" s="69">
        <v>5874257.4199999999</v>
      </c>
      <c r="BP127" s="69">
        <v>6324470.2199999997</v>
      </c>
      <c r="BQ127" s="69">
        <v>1064556.8400000001</v>
      </c>
      <c r="BR127" s="69"/>
      <c r="BS127" s="69">
        <v>0</v>
      </c>
      <c r="BT127" s="69">
        <v>0</v>
      </c>
      <c r="BU127" s="69">
        <v>0</v>
      </c>
      <c r="BV127" s="69">
        <v>1400422.66</v>
      </c>
      <c r="BW127" s="69">
        <v>26440</v>
      </c>
      <c r="BX127" s="69">
        <v>83200</v>
      </c>
      <c r="BY127" s="69">
        <v>1179311.1599999999</v>
      </c>
      <c r="BZ127" s="69">
        <v>1058760.3899999999</v>
      </c>
      <c r="CA127" s="69">
        <v>26442.23</v>
      </c>
      <c r="CB127" s="71">
        <v>1.409</v>
      </c>
      <c r="CC127" s="71">
        <v>3.153</v>
      </c>
      <c r="CD127" s="71">
        <v>6.5250000000000004</v>
      </c>
      <c r="CE127" s="71">
        <v>1.67</v>
      </c>
      <c r="CF127" s="71">
        <v>3</v>
      </c>
      <c r="CG127" s="71">
        <v>0</v>
      </c>
      <c r="CH127" s="72"/>
      <c r="CI127" s="70">
        <v>45149575</v>
      </c>
      <c r="CJ127" s="70">
        <v>1026584205</v>
      </c>
      <c r="CK127" s="70">
        <v>577879656</v>
      </c>
      <c r="CL127" s="68">
        <v>304</v>
      </c>
      <c r="CM127" s="68">
        <v>2413</v>
      </c>
      <c r="CN127" s="68">
        <v>188</v>
      </c>
      <c r="CO127" s="66">
        <v>2414.98</v>
      </c>
      <c r="CP127" s="73">
        <v>9.0909090909090905E-3</v>
      </c>
      <c r="CQ127" s="74">
        <v>0.11976792374637381</v>
      </c>
      <c r="CR127" s="75">
        <f>CL127/CM127</f>
        <v>0.12598425196850394</v>
      </c>
      <c r="CS127" s="76">
        <f>CM127/(DE127+DF127)</f>
        <v>13.931066335661894</v>
      </c>
      <c r="CT127" s="74">
        <f>(CW127+CX127)/(CZ127+DA127)</f>
        <v>0.94111199414968416</v>
      </c>
      <c r="CU127" s="77">
        <v>170</v>
      </c>
      <c r="CV127" s="78">
        <v>0</v>
      </c>
      <c r="CW127" s="78">
        <v>1526.4680000000003</v>
      </c>
      <c r="CX127" s="78">
        <v>728.21800000000007</v>
      </c>
      <c r="CY127" s="78">
        <v>0</v>
      </c>
      <c r="CZ127" s="78">
        <v>1616.3409999999999</v>
      </c>
      <c r="DA127" s="78">
        <v>779.42700000000002</v>
      </c>
      <c r="DB127" s="79">
        <v>51058.074014202364</v>
      </c>
      <c r="DC127" s="80">
        <v>12.310734463276836</v>
      </c>
      <c r="DD127" s="81">
        <v>0.29378531073446329</v>
      </c>
      <c r="DE127" s="82">
        <v>173.21000000000024</v>
      </c>
      <c r="DF127" s="82">
        <v>0</v>
      </c>
      <c r="DG127" s="83">
        <v>21.2</v>
      </c>
      <c r="DH127" s="83">
        <v>21.9</v>
      </c>
      <c r="DI127" s="83">
        <v>23.3</v>
      </c>
      <c r="DJ127" s="83">
        <v>22.7</v>
      </c>
      <c r="DK127" s="83">
        <v>22.4</v>
      </c>
      <c r="DL127" s="84">
        <v>112</v>
      </c>
      <c r="DM127" s="69">
        <v>9812125.0199999996</v>
      </c>
      <c r="DN127" s="69">
        <v>188786</v>
      </c>
      <c r="DO127" s="69">
        <v>0</v>
      </c>
      <c r="DP127" s="69">
        <v>708754.04</v>
      </c>
      <c r="DQ127" s="69">
        <v>1235572.0299999998</v>
      </c>
      <c r="DR127" s="69">
        <v>265827.65000000002</v>
      </c>
      <c r="DS127" s="69">
        <v>0</v>
      </c>
      <c r="DT127" s="69">
        <v>774129.01</v>
      </c>
      <c r="DU127" s="69">
        <v>0</v>
      </c>
      <c r="DV127" s="69">
        <v>14653.05</v>
      </c>
      <c r="DW127" s="69">
        <v>36042</v>
      </c>
      <c r="DX127" s="69">
        <v>21528.59</v>
      </c>
      <c r="DY127" s="69">
        <v>0</v>
      </c>
      <c r="DZ127" s="69">
        <v>450708.6</v>
      </c>
      <c r="EA127" s="69">
        <v>2104734.02</v>
      </c>
      <c r="EB127" s="69">
        <v>38556.26</v>
      </c>
      <c r="EC127" s="69">
        <v>0</v>
      </c>
      <c r="ED127" s="69">
        <v>141497.54999999999</v>
      </c>
      <c r="EE127" s="69">
        <v>418096.57</v>
      </c>
      <c r="EF127" s="69">
        <v>61852.82</v>
      </c>
      <c r="EG127" s="69">
        <v>0</v>
      </c>
      <c r="EH127" s="69">
        <v>250802.74</v>
      </c>
      <c r="EI127" s="69">
        <v>0</v>
      </c>
      <c r="EJ127" s="69">
        <v>2186.4499999999998</v>
      </c>
      <c r="EK127" s="69">
        <v>4947.22</v>
      </c>
      <c r="EL127" s="69">
        <v>1646.99</v>
      </c>
      <c r="EM127" s="69">
        <v>0</v>
      </c>
      <c r="EN127" s="69">
        <v>83530.53</v>
      </c>
      <c r="EO127" s="69">
        <v>1584079.6499999997</v>
      </c>
      <c r="EP127" s="69">
        <v>33831.449999999997</v>
      </c>
      <c r="EQ127" s="69">
        <v>0</v>
      </c>
      <c r="ER127" s="69">
        <v>746248.56</v>
      </c>
      <c r="ES127" s="69">
        <v>387732.08</v>
      </c>
      <c r="ET127" s="69">
        <v>34978.879999999997</v>
      </c>
      <c r="EU127" s="69">
        <v>1159396.1599999999</v>
      </c>
      <c r="EV127" s="69">
        <v>794587.04</v>
      </c>
      <c r="EW127" s="69">
        <v>342901.19</v>
      </c>
      <c r="EX127" s="69">
        <v>971658.95</v>
      </c>
      <c r="EY127" s="69">
        <v>3153.04</v>
      </c>
      <c r="EZ127" s="69">
        <v>0</v>
      </c>
      <c r="FA127" s="69">
        <v>0</v>
      </c>
      <c r="FB127" s="69">
        <v>322539.98</v>
      </c>
      <c r="FC127" s="69">
        <v>1150981.9099999999</v>
      </c>
      <c r="FD127" s="69">
        <v>2877.37</v>
      </c>
      <c r="FE127" s="69">
        <v>0</v>
      </c>
      <c r="FF127" s="69">
        <v>16622.400000000001</v>
      </c>
      <c r="FG127" s="69">
        <v>19745.97</v>
      </c>
      <c r="FH127" s="69">
        <v>9793.9500000000007</v>
      </c>
      <c r="FI127" s="69">
        <v>0</v>
      </c>
      <c r="FJ127" s="69">
        <v>152305.75</v>
      </c>
      <c r="FK127" s="69">
        <v>0</v>
      </c>
      <c r="FL127" s="69">
        <v>103622.89</v>
      </c>
      <c r="FM127" s="69">
        <v>0</v>
      </c>
      <c r="FN127" s="69">
        <v>0</v>
      </c>
      <c r="FO127" s="69">
        <v>0</v>
      </c>
      <c r="FP127" s="69">
        <v>137645.84</v>
      </c>
      <c r="FQ127" s="69">
        <v>387826.18</v>
      </c>
      <c r="FR127" s="69">
        <v>0</v>
      </c>
      <c r="FS127" s="69">
        <v>0</v>
      </c>
      <c r="FT127" s="69">
        <v>52217.35</v>
      </c>
      <c r="FU127" s="69">
        <v>0</v>
      </c>
      <c r="FV127" s="69">
        <v>13151.63</v>
      </c>
      <c r="FW127" s="69">
        <v>2210795.92</v>
      </c>
      <c r="FX127" s="69">
        <v>66356.98</v>
      </c>
      <c r="FY127" s="69">
        <v>0</v>
      </c>
      <c r="FZ127" s="69">
        <v>0</v>
      </c>
      <c r="GA127" s="69">
        <v>0</v>
      </c>
      <c r="GB127" s="69">
        <v>0</v>
      </c>
      <c r="GC127" s="69">
        <v>0</v>
      </c>
      <c r="GD127" s="69">
        <v>90018.240000000005</v>
      </c>
      <c r="GE127" s="69">
        <v>25623.52</v>
      </c>
      <c r="GF127" s="69">
        <v>0</v>
      </c>
      <c r="GG127" s="69">
        <v>0</v>
      </c>
      <c r="GH127" s="69">
        <v>0</v>
      </c>
      <c r="GI127" s="69">
        <v>1597.5</v>
      </c>
      <c r="GJ127" s="69">
        <v>600</v>
      </c>
      <c r="GK127" s="69">
        <v>0</v>
      </c>
      <c r="GL127" s="69">
        <v>279880</v>
      </c>
      <c r="GM127" s="69">
        <v>0</v>
      </c>
      <c r="GN127" s="69">
        <v>3675.23</v>
      </c>
      <c r="GO127" s="69">
        <v>0</v>
      </c>
      <c r="GP127" s="69">
        <v>0</v>
      </c>
      <c r="GQ127" s="69">
        <v>813107.5</v>
      </c>
      <c r="GR127" s="69">
        <v>19565.059999999998</v>
      </c>
    </row>
    <row r="128" spans="1:201" s="28" customFormat="1" ht="18" customHeight="1" x14ac:dyDescent="0.2">
      <c r="A128" s="64">
        <v>57001</v>
      </c>
      <c r="B128" s="65" t="s">
        <v>184</v>
      </c>
      <c r="C128" s="65" t="s">
        <v>501</v>
      </c>
      <c r="D128" s="66">
        <v>1517.1889068296875</v>
      </c>
      <c r="E128" s="67" t="s">
        <v>185</v>
      </c>
      <c r="F128" s="68">
        <v>413</v>
      </c>
      <c r="G128" s="69">
        <v>2034702.23</v>
      </c>
      <c r="H128" s="69">
        <v>107939.07</v>
      </c>
      <c r="I128" s="69">
        <v>1187368.8</v>
      </c>
      <c r="J128" s="69">
        <v>213405.96</v>
      </c>
      <c r="K128" s="69">
        <v>1687630.25</v>
      </c>
      <c r="L128" s="69">
        <v>0</v>
      </c>
      <c r="M128" s="69">
        <v>0</v>
      </c>
      <c r="N128" s="69">
        <v>130919.9</v>
      </c>
      <c r="O128" s="69">
        <v>1000414.6</v>
      </c>
      <c r="P128" s="69">
        <v>0</v>
      </c>
      <c r="Q128" s="69">
        <v>0</v>
      </c>
      <c r="R128" s="69">
        <v>135201</v>
      </c>
      <c r="S128" s="70">
        <v>1077566</v>
      </c>
      <c r="T128" s="70">
        <v>0</v>
      </c>
      <c r="U128" s="70">
        <v>0</v>
      </c>
      <c r="V128" s="70">
        <v>0</v>
      </c>
      <c r="W128" s="70">
        <v>60346</v>
      </c>
      <c r="X128" s="69">
        <v>2266570.9599999995</v>
      </c>
      <c r="Y128" s="69">
        <v>0</v>
      </c>
      <c r="Z128" s="69">
        <v>0</v>
      </c>
      <c r="AA128" s="69">
        <v>131320.06</v>
      </c>
      <c r="AB128" s="69">
        <v>0</v>
      </c>
      <c r="AC128" s="69">
        <v>0</v>
      </c>
      <c r="AD128" s="69">
        <v>693939.7</v>
      </c>
      <c r="AE128" s="69">
        <v>26666.240000000002</v>
      </c>
      <c r="AF128" s="69">
        <v>0</v>
      </c>
      <c r="AG128" s="69">
        <v>305076.13</v>
      </c>
      <c r="AH128" s="69">
        <v>550162.75</v>
      </c>
      <c r="AI128" s="69">
        <v>270354.58</v>
      </c>
      <c r="AJ128" s="69">
        <v>0</v>
      </c>
      <c r="AK128" s="69">
        <v>548965.26</v>
      </c>
      <c r="AL128" s="69">
        <v>41686.620000000003</v>
      </c>
      <c r="AM128" s="69">
        <v>44550.229999999996</v>
      </c>
      <c r="AN128" s="69">
        <v>0</v>
      </c>
      <c r="AO128" s="69">
        <v>0</v>
      </c>
      <c r="AP128" s="69">
        <v>0</v>
      </c>
      <c r="AQ128" s="69">
        <v>481598.15</v>
      </c>
      <c r="AR128" s="69">
        <v>93783.6</v>
      </c>
      <c r="AS128" s="69">
        <v>5778.45</v>
      </c>
      <c r="AT128" s="69">
        <v>0</v>
      </c>
      <c r="AU128" s="69">
        <v>0</v>
      </c>
      <c r="AV128" s="69">
        <v>290464.11</v>
      </c>
      <c r="AW128" s="69">
        <v>3200</v>
      </c>
      <c r="AX128" s="69">
        <v>17244</v>
      </c>
      <c r="AY128" s="69">
        <v>0</v>
      </c>
      <c r="AZ128" s="69">
        <v>0</v>
      </c>
      <c r="BA128" s="69">
        <v>406509.02</v>
      </c>
      <c r="BB128" s="69">
        <v>26590.18</v>
      </c>
      <c r="BC128" s="69">
        <v>130494.49000000002</v>
      </c>
      <c r="BD128" s="69">
        <v>53764.69</v>
      </c>
      <c r="BE128" s="69">
        <v>0</v>
      </c>
      <c r="BF128" s="69">
        <v>0</v>
      </c>
      <c r="BG128" s="69">
        <v>0</v>
      </c>
      <c r="BH128" s="69">
        <v>1757.06</v>
      </c>
      <c r="BI128" s="69">
        <v>1851.53</v>
      </c>
      <c r="BJ128" s="69">
        <v>0</v>
      </c>
      <c r="BK128" s="69">
        <v>0</v>
      </c>
      <c r="BL128" s="69">
        <v>0</v>
      </c>
      <c r="BM128" s="69">
        <v>0</v>
      </c>
      <c r="BN128" s="69">
        <v>13499.498284658579</v>
      </c>
      <c r="BO128" s="69">
        <v>-102431.56000000003</v>
      </c>
      <c r="BP128" s="69">
        <v>4076152.14</v>
      </c>
      <c r="BQ128" s="69">
        <v>1492758.5</v>
      </c>
      <c r="BR128" s="69">
        <v>2896467.47</v>
      </c>
      <c r="BS128" s="69">
        <v>406043.47</v>
      </c>
      <c r="BT128" s="69">
        <v>0</v>
      </c>
      <c r="BU128" s="69">
        <v>0</v>
      </c>
      <c r="BV128" s="69">
        <v>248171.34</v>
      </c>
      <c r="BW128" s="69">
        <v>0</v>
      </c>
      <c r="BX128" s="69">
        <v>0</v>
      </c>
      <c r="BY128" s="69">
        <v>0</v>
      </c>
      <c r="BZ128" s="69">
        <v>247735.27</v>
      </c>
      <c r="CA128" s="69">
        <v>333.33</v>
      </c>
      <c r="CB128" s="71">
        <v>1.409</v>
      </c>
      <c r="CC128" s="71">
        <v>3.153</v>
      </c>
      <c r="CD128" s="71">
        <v>6.5250000000000004</v>
      </c>
      <c r="CE128" s="71">
        <v>1.67</v>
      </c>
      <c r="CF128" s="71">
        <v>2.8450000000000002</v>
      </c>
      <c r="CG128" s="71">
        <v>0</v>
      </c>
      <c r="CH128" s="72"/>
      <c r="CI128" s="70">
        <v>286943639</v>
      </c>
      <c r="CJ128" s="70">
        <v>190577915</v>
      </c>
      <c r="CK128" s="70">
        <v>105508287</v>
      </c>
      <c r="CL128" s="68">
        <v>87</v>
      </c>
      <c r="CM128" s="68">
        <v>413</v>
      </c>
      <c r="CN128" s="68">
        <v>92</v>
      </c>
      <c r="CO128" s="66">
        <v>416</v>
      </c>
      <c r="CP128" s="73">
        <v>1.0582010582010581E-2</v>
      </c>
      <c r="CQ128" s="74">
        <v>0.12832929782082325</v>
      </c>
      <c r="CR128" s="75">
        <f>CL128/CM128</f>
        <v>0.21065375302663439</v>
      </c>
      <c r="CS128" s="76">
        <f>CM128/(DE128+DF128)</f>
        <v>11.162162162162161</v>
      </c>
      <c r="CT128" s="74">
        <f>(CW128+CX128)/(CZ128+DA128)</f>
        <v>0.944004107758176</v>
      </c>
      <c r="CU128" s="77">
        <v>30</v>
      </c>
      <c r="CV128" s="78">
        <v>0</v>
      </c>
      <c r="CW128" s="78">
        <v>259.26300000000003</v>
      </c>
      <c r="CX128" s="78">
        <v>115.78700000000001</v>
      </c>
      <c r="CY128" s="78">
        <v>0</v>
      </c>
      <c r="CZ128" s="78">
        <v>273.72800000000001</v>
      </c>
      <c r="DA128" s="78">
        <v>123.569</v>
      </c>
      <c r="DB128" s="79">
        <v>45835.621621621634</v>
      </c>
      <c r="DC128" s="80">
        <v>13.891891891891891</v>
      </c>
      <c r="DD128" s="81">
        <v>0.21621621621621623</v>
      </c>
      <c r="DE128" s="82">
        <v>37</v>
      </c>
      <c r="DF128" s="82">
        <v>0</v>
      </c>
      <c r="DG128" s="83">
        <v>18.899999999999999</v>
      </c>
      <c r="DH128" s="83">
        <v>18.600000000000001</v>
      </c>
      <c r="DI128" s="83">
        <v>21.5</v>
      </c>
      <c r="DJ128" s="83">
        <v>19.899999999999999</v>
      </c>
      <c r="DK128" s="83">
        <v>19.899999999999999</v>
      </c>
      <c r="DL128" s="84">
        <v>15</v>
      </c>
      <c r="DM128" s="69">
        <v>2049701.0100000002</v>
      </c>
      <c r="DN128" s="69">
        <v>17775.560000000001</v>
      </c>
      <c r="DO128" s="69">
        <v>0</v>
      </c>
      <c r="DP128" s="69">
        <v>253050.2</v>
      </c>
      <c r="DQ128" s="69">
        <v>335742.43</v>
      </c>
      <c r="DR128" s="69">
        <v>119430.95</v>
      </c>
      <c r="DS128" s="69">
        <v>0</v>
      </c>
      <c r="DT128" s="69">
        <v>194353.78</v>
      </c>
      <c r="DU128" s="69">
        <v>0</v>
      </c>
      <c r="DV128" s="69">
        <v>96627.75</v>
      </c>
      <c r="DW128" s="69">
        <v>0</v>
      </c>
      <c r="DX128" s="69">
        <v>0</v>
      </c>
      <c r="DY128" s="69">
        <v>0</v>
      </c>
      <c r="DZ128" s="69">
        <v>171863.37</v>
      </c>
      <c r="EA128" s="69">
        <v>690905.91</v>
      </c>
      <c r="EB128" s="69">
        <v>8890.68</v>
      </c>
      <c r="EC128" s="69">
        <v>0</v>
      </c>
      <c r="ED128" s="69">
        <v>64269.09</v>
      </c>
      <c r="EE128" s="69">
        <v>108289.43000000001</v>
      </c>
      <c r="EF128" s="69">
        <v>44122.02</v>
      </c>
      <c r="EG128" s="69">
        <v>0</v>
      </c>
      <c r="EH128" s="69">
        <v>57278.64</v>
      </c>
      <c r="EI128" s="69">
        <v>0</v>
      </c>
      <c r="EJ128" s="69">
        <v>41532.01</v>
      </c>
      <c r="EK128" s="69">
        <v>0</v>
      </c>
      <c r="EL128" s="69">
        <v>0</v>
      </c>
      <c r="EM128" s="69">
        <v>0</v>
      </c>
      <c r="EN128" s="69">
        <v>19335.980000000003</v>
      </c>
      <c r="EO128" s="69">
        <v>117447.34</v>
      </c>
      <c r="EP128" s="69">
        <v>0</v>
      </c>
      <c r="EQ128" s="69">
        <v>0</v>
      </c>
      <c r="ER128" s="69">
        <v>66426.39</v>
      </c>
      <c r="ES128" s="69">
        <v>44538.48</v>
      </c>
      <c r="ET128" s="69">
        <v>12181.32</v>
      </c>
      <c r="EU128" s="69">
        <v>0</v>
      </c>
      <c r="EV128" s="69">
        <v>178097.09</v>
      </c>
      <c r="EW128" s="69">
        <v>42842.64</v>
      </c>
      <c r="EX128" s="69">
        <v>16444.260000000002</v>
      </c>
      <c r="EY128" s="69">
        <v>0</v>
      </c>
      <c r="EZ128" s="69">
        <v>0</v>
      </c>
      <c r="FA128" s="69">
        <v>0</v>
      </c>
      <c r="FB128" s="69">
        <v>55455.090000000004</v>
      </c>
      <c r="FC128" s="69">
        <v>174503.67000000004</v>
      </c>
      <c r="FD128" s="69">
        <v>0</v>
      </c>
      <c r="FE128" s="69">
        <v>0</v>
      </c>
      <c r="FF128" s="69">
        <v>35964.339999999997</v>
      </c>
      <c r="FG128" s="69">
        <v>21053.19</v>
      </c>
      <c r="FH128" s="69">
        <v>13983.23</v>
      </c>
      <c r="FI128" s="69">
        <v>0</v>
      </c>
      <c r="FJ128" s="69">
        <v>111798.98</v>
      </c>
      <c r="FK128" s="69">
        <v>601.04</v>
      </c>
      <c r="FL128" s="69">
        <v>137465.36000000002</v>
      </c>
      <c r="FM128" s="69">
        <v>0</v>
      </c>
      <c r="FN128" s="69">
        <v>0</v>
      </c>
      <c r="FO128" s="69">
        <v>0</v>
      </c>
      <c r="FP128" s="69">
        <v>35688.25</v>
      </c>
      <c r="FQ128" s="69">
        <v>57851.319999999992</v>
      </c>
      <c r="FR128" s="69">
        <v>0</v>
      </c>
      <c r="FS128" s="69">
        <v>0</v>
      </c>
      <c r="FT128" s="69">
        <v>107141.2</v>
      </c>
      <c r="FU128" s="69">
        <v>23805.280000000002</v>
      </c>
      <c r="FV128" s="69">
        <v>0</v>
      </c>
      <c r="FW128" s="69">
        <v>0</v>
      </c>
      <c r="FX128" s="69">
        <v>283967.68</v>
      </c>
      <c r="FY128" s="69">
        <v>3200</v>
      </c>
      <c r="FZ128" s="69">
        <v>17244</v>
      </c>
      <c r="GA128" s="69">
        <v>0</v>
      </c>
      <c r="GB128" s="69">
        <v>0</v>
      </c>
      <c r="GC128" s="69">
        <v>0</v>
      </c>
      <c r="GD128" s="69">
        <v>20766.86</v>
      </c>
      <c r="GE128" s="69">
        <v>1421.47</v>
      </c>
      <c r="GF128" s="69">
        <v>0</v>
      </c>
      <c r="GG128" s="69">
        <v>0</v>
      </c>
      <c r="GH128" s="69">
        <v>2503</v>
      </c>
      <c r="GI128" s="69">
        <v>76277.08</v>
      </c>
      <c r="GJ128" s="69">
        <v>80637.06</v>
      </c>
      <c r="GK128" s="69">
        <v>0</v>
      </c>
      <c r="GL128" s="69">
        <v>13933.2</v>
      </c>
      <c r="GM128" s="69">
        <v>0</v>
      </c>
      <c r="GN128" s="69">
        <v>2067.65</v>
      </c>
      <c r="GO128" s="69">
        <v>333.33</v>
      </c>
      <c r="GP128" s="69">
        <v>0</v>
      </c>
      <c r="GQ128" s="69">
        <v>406509.02</v>
      </c>
      <c r="GR128" s="69">
        <v>205078.78</v>
      </c>
      <c r="GS128" s="29"/>
    </row>
    <row r="129" spans="1:201" s="28" customFormat="1" ht="18" customHeight="1" x14ac:dyDescent="0.2">
      <c r="A129" s="64">
        <v>54006</v>
      </c>
      <c r="B129" s="65" t="s">
        <v>174</v>
      </c>
      <c r="C129" s="65" t="s">
        <v>493</v>
      </c>
      <c r="D129" s="66">
        <v>156.80396503125002</v>
      </c>
      <c r="E129" s="67" t="s">
        <v>172</v>
      </c>
      <c r="F129" s="68">
        <v>165</v>
      </c>
      <c r="G129" s="69">
        <v>558143.1</v>
      </c>
      <c r="H129" s="69">
        <v>17837.93</v>
      </c>
      <c r="I129" s="69">
        <v>1103162.24</v>
      </c>
      <c r="J129" s="69">
        <v>247306.16</v>
      </c>
      <c r="K129" s="69">
        <v>404392.86</v>
      </c>
      <c r="L129" s="69">
        <v>0</v>
      </c>
      <c r="M129" s="69">
        <v>0</v>
      </c>
      <c r="N129" s="69">
        <v>0</v>
      </c>
      <c r="O129" s="69">
        <v>278326.21999999997</v>
      </c>
      <c r="P129" s="69">
        <v>0</v>
      </c>
      <c r="Q129" s="69">
        <v>0</v>
      </c>
      <c r="R129" s="69">
        <v>23200</v>
      </c>
      <c r="S129" s="70">
        <v>911036</v>
      </c>
      <c r="T129" s="70">
        <v>0</v>
      </c>
      <c r="U129" s="70">
        <v>0</v>
      </c>
      <c r="V129" s="70">
        <v>0</v>
      </c>
      <c r="W129" s="70">
        <v>53105</v>
      </c>
      <c r="X129" s="69">
        <v>942830</v>
      </c>
      <c r="Y129" s="69">
        <v>21245.87</v>
      </c>
      <c r="Z129" s="69">
        <v>0</v>
      </c>
      <c r="AA129" s="69">
        <v>53332.01</v>
      </c>
      <c r="AB129" s="69">
        <v>0</v>
      </c>
      <c r="AC129" s="69">
        <v>0</v>
      </c>
      <c r="AD129" s="69">
        <v>146197.5</v>
      </c>
      <c r="AE129" s="69">
        <v>4863.24</v>
      </c>
      <c r="AF129" s="69">
        <v>0</v>
      </c>
      <c r="AG129" s="69">
        <v>86308.69</v>
      </c>
      <c r="AH129" s="69">
        <v>184933.34</v>
      </c>
      <c r="AI129" s="69">
        <v>70282.14</v>
      </c>
      <c r="AJ129" s="69">
        <v>0</v>
      </c>
      <c r="AK129" s="69">
        <v>207410.34</v>
      </c>
      <c r="AL129" s="69">
        <v>95504.55</v>
      </c>
      <c r="AM129" s="69">
        <v>14859.96</v>
      </c>
      <c r="AN129" s="69">
        <v>79366.37</v>
      </c>
      <c r="AO129" s="69">
        <v>0</v>
      </c>
      <c r="AP129" s="69">
        <v>0</v>
      </c>
      <c r="AQ129" s="69">
        <v>89054.080000000002</v>
      </c>
      <c r="AR129" s="69">
        <v>4529.1899999999996</v>
      </c>
      <c r="AS129" s="69">
        <v>0</v>
      </c>
      <c r="AT129" s="69">
        <v>6785</v>
      </c>
      <c r="AU129" s="69">
        <v>0</v>
      </c>
      <c r="AV129" s="69">
        <v>7108.1</v>
      </c>
      <c r="AW129" s="69">
        <v>0</v>
      </c>
      <c r="AX129" s="69">
        <v>500</v>
      </c>
      <c r="AY129" s="69">
        <v>0</v>
      </c>
      <c r="AZ129" s="69">
        <v>0</v>
      </c>
      <c r="BA129" s="69">
        <v>0</v>
      </c>
      <c r="BB129" s="69">
        <v>7144.8</v>
      </c>
      <c r="BC129" s="69">
        <v>39777.869999999995</v>
      </c>
      <c r="BD129" s="69">
        <v>5508.61</v>
      </c>
      <c r="BE129" s="69">
        <v>0</v>
      </c>
      <c r="BF129" s="69">
        <v>0</v>
      </c>
      <c r="BG129" s="69">
        <v>0</v>
      </c>
      <c r="BH129" s="69">
        <v>0</v>
      </c>
      <c r="BI129" s="69">
        <v>0</v>
      </c>
      <c r="BJ129" s="69">
        <v>0</v>
      </c>
      <c r="BK129" s="69">
        <v>0</v>
      </c>
      <c r="BL129" s="69">
        <v>0</v>
      </c>
      <c r="BM129" s="69">
        <v>0</v>
      </c>
      <c r="BN129" s="69">
        <v>11434.655675239073</v>
      </c>
      <c r="BO129" s="69">
        <v>963485.47</v>
      </c>
      <c r="BP129" s="69">
        <v>1114445.1599999999</v>
      </c>
      <c r="BQ129" s="69">
        <v>373214.48</v>
      </c>
      <c r="BR129" s="69">
        <v>740464.22</v>
      </c>
      <c r="BS129" s="69">
        <v>63807</v>
      </c>
      <c r="BT129" s="69">
        <v>259771.62</v>
      </c>
      <c r="BU129" s="69">
        <v>0</v>
      </c>
      <c r="BV129" s="69">
        <v>188230.79</v>
      </c>
      <c r="BW129" s="69">
        <v>3805.64</v>
      </c>
      <c r="BX129" s="69">
        <v>245265</v>
      </c>
      <c r="BY129" s="69">
        <v>0</v>
      </c>
      <c r="BZ129" s="69">
        <v>172044.47</v>
      </c>
      <c r="CA129" s="69">
        <v>3511.28</v>
      </c>
      <c r="CB129" s="71">
        <v>1.5630000000000002</v>
      </c>
      <c r="CC129" s="71">
        <v>3.4979999999999998</v>
      </c>
      <c r="CD129" s="71">
        <v>7.2380000000000004</v>
      </c>
      <c r="CE129" s="71">
        <v>1.67</v>
      </c>
      <c r="CF129" s="71">
        <v>2.2210000000000001</v>
      </c>
      <c r="CG129" s="71">
        <v>1.526</v>
      </c>
      <c r="CH129" s="85" t="s">
        <v>551</v>
      </c>
      <c r="CI129" s="70">
        <v>133327813</v>
      </c>
      <c r="CJ129" s="70">
        <v>11200230</v>
      </c>
      <c r="CK129" s="70">
        <v>17004240</v>
      </c>
      <c r="CL129" s="68">
        <v>35</v>
      </c>
      <c r="CM129" s="68">
        <v>177</v>
      </c>
      <c r="CN129" s="68">
        <v>44</v>
      </c>
      <c r="CO129" s="66">
        <v>165</v>
      </c>
      <c r="CP129" s="73">
        <v>0</v>
      </c>
      <c r="CQ129" s="74">
        <v>6.0606060606060608E-2</v>
      </c>
      <c r="CR129" s="75">
        <f>CL129/CM129</f>
        <v>0.19774011299435029</v>
      </c>
      <c r="CS129" s="76">
        <f>CM129/(DE129+DF129)</f>
        <v>10.986964618249536</v>
      </c>
      <c r="CT129" s="74">
        <f>(CW129+CX129)/(CZ129+DA129)</f>
        <v>0.92178164711105059</v>
      </c>
      <c r="CU129" s="77">
        <v>12</v>
      </c>
      <c r="CV129" s="78">
        <v>11.584933333333332</v>
      </c>
      <c r="CW129" s="78">
        <v>95.996999999999986</v>
      </c>
      <c r="CX129" s="78">
        <v>53.503999999999998</v>
      </c>
      <c r="CY129" s="78">
        <v>12.92</v>
      </c>
      <c r="CZ129" s="78">
        <v>102.446</v>
      </c>
      <c r="DA129" s="78">
        <v>59.741</v>
      </c>
      <c r="DB129" s="79">
        <v>41827.560645561782</v>
      </c>
      <c r="DC129" s="80">
        <v>11.176470588235293</v>
      </c>
      <c r="DD129" s="81">
        <v>0.17647058823529413</v>
      </c>
      <c r="DE129" s="82">
        <v>16.11</v>
      </c>
      <c r="DF129" s="82">
        <v>0</v>
      </c>
      <c r="DG129" s="83"/>
      <c r="DH129" s="83"/>
      <c r="DI129" s="83"/>
      <c r="DJ129" s="83"/>
      <c r="DK129" s="83"/>
      <c r="DL129" s="84">
        <v>5</v>
      </c>
      <c r="DM129" s="69">
        <v>799221.71000000008</v>
      </c>
      <c r="DN129" s="69">
        <v>17139.439999999999</v>
      </c>
      <c r="DO129" s="69">
        <v>0</v>
      </c>
      <c r="DP129" s="69">
        <v>57663.61</v>
      </c>
      <c r="DQ129" s="69">
        <v>96600.9</v>
      </c>
      <c r="DR129" s="69">
        <v>48000</v>
      </c>
      <c r="DS129" s="69">
        <v>0</v>
      </c>
      <c r="DT129" s="69">
        <v>53224.01</v>
      </c>
      <c r="DU129" s="69">
        <v>43263.85</v>
      </c>
      <c r="DV129" s="69">
        <v>49488.39</v>
      </c>
      <c r="DW129" s="69">
        <v>57570</v>
      </c>
      <c r="DX129" s="69">
        <v>0</v>
      </c>
      <c r="DY129" s="69">
        <v>0</v>
      </c>
      <c r="DZ129" s="69">
        <v>50020.44</v>
      </c>
      <c r="EA129" s="69">
        <v>210718.49</v>
      </c>
      <c r="EB129" s="69">
        <v>2517.7399999999998</v>
      </c>
      <c r="EC129" s="69">
        <v>0</v>
      </c>
      <c r="ED129" s="69">
        <v>13093.31</v>
      </c>
      <c r="EE129" s="69">
        <v>40581.159999999996</v>
      </c>
      <c r="EF129" s="69">
        <v>15327.66</v>
      </c>
      <c r="EG129" s="69">
        <v>0</v>
      </c>
      <c r="EH129" s="69">
        <v>12819.19</v>
      </c>
      <c r="EI129" s="69">
        <v>14602.68</v>
      </c>
      <c r="EJ129" s="69">
        <v>10408.879999999999</v>
      </c>
      <c r="EK129" s="69">
        <v>15584.17</v>
      </c>
      <c r="EL129" s="69">
        <v>0</v>
      </c>
      <c r="EM129" s="69">
        <v>0</v>
      </c>
      <c r="EN129" s="69">
        <v>5579.6</v>
      </c>
      <c r="EO129" s="69">
        <v>46922.950000000004</v>
      </c>
      <c r="EP129" s="69">
        <v>4863.24</v>
      </c>
      <c r="EQ129" s="69">
        <v>0</v>
      </c>
      <c r="ER129" s="69">
        <v>50537.799999999996</v>
      </c>
      <c r="ES129" s="69">
        <v>18331.259999999998</v>
      </c>
      <c r="ET129" s="69">
        <v>4257.01</v>
      </c>
      <c r="EU129" s="69">
        <v>0</v>
      </c>
      <c r="EV129" s="69">
        <v>129510.14</v>
      </c>
      <c r="EW129" s="69">
        <v>10243.969999999999</v>
      </c>
      <c r="EX129" s="69">
        <v>4232.55</v>
      </c>
      <c r="EY129" s="69">
        <v>7666.8</v>
      </c>
      <c r="EZ129" s="69">
        <v>0</v>
      </c>
      <c r="FA129" s="69">
        <v>0</v>
      </c>
      <c r="FB129" s="69">
        <v>18194.169999999998</v>
      </c>
      <c r="FC129" s="69">
        <v>80972.11</v>
      </c>
      <c r="FD129" s="69">
        <v>1588.69</v>
      </c>
      <c r="FE129" s="69">
        <v>0</v>
      </c>
      <c r="FF129" s="69">
        <v>6014</v>
      </c>
      <c r="FG129" s="69">
        <v>3349.68</v>
      </c>
      <c r="FH129" s="69">
        <v>8540.2199999999993</v>
      </c>
      <c r="FI129" s="69">
        <v>0</v>
      </c>
      <c r="FJ129" s="69">
        <v>18965.099999999999</v>
      </c>
      <c r="FK129" s="69">
        <v>27294.05</v>
      </c>
      <c r="FL129" s="69">
        <v>121817.71</v>
      </c>
      <c r="FM129" s="69">
        <v>2056.6800000000003</v>
      </c>
      <c r="FN129" s="69">
        <v>0</v>
      </c>
      <c r="FO129" s="69">
        <v>0</v>
      </c>
      <c r="FP129" s="69">
        <v>16876.740000000002</v>
      </c>
      <c r="FQ129" s="69">
        <v>0</v>
      </c>
      <c r="FR129" s="69">
        <v>0</v>
      </c>
      <c r="FS129" s="69">
        <v>0</v>
      </c>
      <c r="FT129" s="69">
        <v>2307.0300000000002</v>
      </c>
      <c r="FU129" s="69">
        <v>0</v>
      </c>
      <c r="FV129" s="69">
        <v>0</v>
      </c>
      <c r="FW129" s="69">
        <v>0</v>
      </c>
      <c r="FX129" s="69">
        <v>0</v>
      </c>
      <c r="FY129" s="69">
        <v>0</v>
      </c>
      <c r="FZ129" s="69">
        <v>0</v>
      </c>
      <c r="GA129" s="69">
        <v>0</v>
      </c>
      <c r="GB129" s="69">
        <v>0</v>
      </c>
      <c r="GC129" s="69">
        <v>0</v>
      </c>
      <c r="GD129" s="69">
        <v>0</v>
      </c>
      <c r="GE129" s="69">
        <v>4524.25</v>
      </c>
      <c r="GF129" s="69">
        <v>0</v>
      </c>
      <c r="GG129" s="69">
        <v>0</v>
      </c>
      <c r="GH129" s="69">
        <v>1000</v>
      </c>
      <c r="GI129" s="69">
        <v>31578.95</v>
      </c>
      <c r="GJ129" s="69">
        <v>942.25</v>
      </c>
      <c r="GK129" s="69">
        <v>0</v>
      </c>
      <c r="GL129" s="69">
        <v>0</v>
      </c>
      <c r="GM129" s="69">
        <v>100</v>
      </c>
      <c r="GN129" s="69">
        <v>1456.9</v>
      </c>
      <c r="GO129" s="69">
        <v>0</v>
      </c>
      <c r="GP129" s="69">
        <v>0</v>
      </c>
      <c r="GQ129" s="69">
        <v>245265</v>
      </c>
      <c r="GR129" s="69">
        <v>5527.93</v>
      </c>
    </row>
    <row r="130" spans="1:201" s="28" customFormat="1" ht="18" customHeight="1" x14ac:dyDescent="0.2">
      <c r="A130" s="64">
        <v>41005</v>
      </c>
      <c r="B130" s="65" t="s">
        <v>128</v>
      </c>
      <c r="C130" s="65" t="s">
        <v>463</v>
      </c>
      <c r="D130" s="66">
        <v>23.1399936</v>
      </c>
      <c r="E130" s="67" t="s">
        <v>125</v>
      </c>
      <c r="F130" s="68">
        <v>2160</v>
      </c>
      <c r="G130" s="69">
        <v>3599033.35</v>
      </c>
      <c r="H130" s="69">
        <v>64516.77</v>
      </c>
      <c r="I130" s="69">
        <v>10489267.369999999</v>
      </c>
      <c r="J130" s="69">
        <v>795526.1</v>
      </c>
      <c r="K130" s="69">
        <v>2294762.92</v>
      </c>
      <c r="L130" s="69">
        <v>0</v>
      </c>
      <c r="M130" s="69">
        <v>0</v>
      </c>
      <c r="N130" s="69">
        <v>233937</v>
      </c>
      <c r="O130" s="69">
        <v>1291084.3500000001</v>
      </c>
      <c r="P130" s="69">
        <v>0</v>
      </c>
      <c r="Q130" s="69">
        <v>2067134</v>
      </c>
      <c r="R130" s="69">
        <v>214807</v>
      </c>
      <c r="S130" s="70">
        <v>10176723</v>
      </c>
      <c r="T130" s="70">
        <v>0</v>
      </c>
      <c r="U130" s="70">
        <v>2066759</v>
      </c>
      <c r="V130" s="70">
        <v>0</v>
      </c>
      <c r="W130" s="70">
        <v>61662</v>
      </c>
      <c r="X130" s="69">
        <v>7905095.9000000004</v>
      </c>
      <c r="Y130" s="69">
        <v>0</v>
      </c>
      <c r="Z130" s="69">
        <v>0</v>
      </c>
      <c r="AA130" s="69">
        <v>394981.82</v>
      </c>
      <c r="AB130" s="69">
        <v>0</v>
      </c>
      <c r="AC130" s="69">
        <v>0</v>
      </c>
      <c r="AD130" s="69">
        <v>2190803.4300000002</v>
      </c>
      <c r="AE130" s="69">
        <v>123709.12000000001</v>
      </c>
      <c r="AF130" s="69">
        <v>0</v>
      </c>
      <c r="AG130" s="69">
        <v>1499896.35</v>
      </c>
      <c r="AH130" s="69">
        <v>1570385.3099999998</v>
      </c>
      <c r="AI130" s="69">
        <v>291733.17</v>
      </c>
      <c r="AJ130" s="69">
        <v>0</v>
      </c>
      <c r="AK130" s="69">
        <v>2066910.99</v>
      </c>
      <c r="AL130" s="69">
        <v>593949.06000000006</v>
      </c>
      <c r="AM130" s="69">
        <v>0</v>
      </c>
      <c r="AN130" s="69">
        <v>0</v>
      </c>
      <c r="AO130" s="69">
        <v>0</v>
      </c>
      <c r="AP130" s="69">
        <v>0</v>
      </c>
      <c r="AQ130" s="69">
        <v>578626.02</v>
      </c>
      <c r="AR130" s="69">
        <v>0</v>
      </c>
      <c r="AS130" s="69">
        <v>0</v>
      </c>
      <c r="AT130" s="69">
        <v>0</v>
      </c>
      <c r="AU130" s="69">
        <v>2636182.79</v>
      </c>
      <c r="AV130" s="69">
        <v>332300.86</v>
      </c>
      <c r="AW130" s="69">
        <v>201372</v>
      </c>
      <c r="AX130" s="69">
        <v>0</v>
      </c>
      <c r="AY130" s="69">
        <v>0</v>
      </c>
      <c r="AZ130" s="69">
        <v>0</v>
      </c>
      <c r="BA130" s="69">
        <v>1575711.74</v>
      </c>
      <c r="BB130" s="69">
        <v>13990.580000000002</v>
      </c>
      <c r="BC130" s="69">
        <v>778075.8600000001</v>
      </c>
      <c r="BD130" s="69">
        <v>216152.63</v>
      </c>
      <c r="BE130" s="69">
        <v>0</v>
      </c>
      <c r="BF130" s="69">
        <v>0</v>
      </c>
      <c r="BG130" s="69">
        <v>0</v>
      </c>
      <c r="BH130" s="69">
        <v>104439.36</v>
      </c>
      <c r="BI130" s="69">
        <v>165.81</v>
      </c>
      <c r="BJ130" s="69">
        <v>0</v>
      </c>
      <c r="BK130" s="69">
        <v>0</v>
      </c>
      <c r="BL130" s="69">
        <v>0</v>
      </c>
      <c r="BM130" s="69">
        <v>0</v>
      </c>
      <c r="BN130" s="69">
        <v>8134.064131449094</v>
      </c>
      <c r="BO130" s="69">
        <v>2380050.27</v>
      </c>
      <c r="BP130" s="69">
        <v>762817.63</v>
      </c>
      <c r="BQ130" s="69">
        <v>809565.43</v>
      </c>
      <c r="BR130" s="69"/>
      <c r="BS130" s="69">
        <v>0</v>
      </c>
      <c r="BT130" s="69">
        <v>2186897.35</v>
      </c>
      <c r="BU130" s="69">
        <v>0</v>
      </c>
      <c r="BV130" s="69">
        <v>1659897.73</v>
      </c>
      <c r="BW130" s="69">
        <v>519085.9</v>
      </c>
      <c r="BX130" s="69">
        <v>2088373.76</v>
      </c>
      <c r="BY130" s="69">
        <v>0</v>
      </c>
      <c r="BZ130" s="69">
        <v>1348972.36</v>
      </c>
      <c r="CA130" s="69">
        <v>437153.9</v>
      </c>
      <c r="CB130" s="71">
        <v>1.409</v>
      </c>
      <c r="CC130" s="71">
        <v>3.153</v>
      </c>
      <c r="CD130" s="71">
        <v>6.5250000000000004</v>
      </c>
      <c r="CE130" s="71">
        <v>1.67</v>
      </c>
      <c r="CF130" s="71">
        <v>3</v>
      </c>
      <c r="CG130" s="71">
        <v>2.6290000000000004</v>
      </c>
      <c r="CH130" s="72"/>
      <c r="CI130" s="70">
        <v>23119254</v>
      </c>
      <c r="CJ130" s="70">
        <v>539917055</v>
      </c>
      <c r="CK130" s="70">
        <v>243009290</v>
      </c>
      <c r="CL130" s="68">
        <v>309</v>
      </c>
      <c r="CM130" s="68">
        <v>2230</v>
      </c>
      <c r="CN130" s="68">
        <v>202</v>
      </c>
      <c r="CO130" s="66">
        <v>2174.56</v>
      </c>
      <c r="CP130" s="73">
        <v>5.4585152838427945E-3</v>
      </c>
      <c r="CQ130" s="74">
        <v>9.6296296296296297E-2</v>
      </c>
      <c r="CR130" s="75">
        <f>CL130/CM130</f>
        <v>0.13856502242152466</v>
      </c>
      <c r="CS130" s="76">
        <f>CM130/(DE130+DF130)</f>
        <v>16.797228080747214</v>
      </c>
      <c r="CT130" s="74">
        <f>(CW130+CX130)/(CZ130+DA130)</f>
        <v>0.95712390271914938</v>
      </c>
      <c r="CU130" s="77">
        <v>123</v>
      </c>
      <c r="CV130" s="78">
        <v>66.797219751329337</v>
      </c>
      <c r="CW130" s="78">
        <v>1532.7700000000002</v>
      </c>
      <c r="CX130" s="78">
        <v>533.96199999999999</v>
      </c>
      <c r="CY130" s="78">
        <v>70.659130443377009</v>
      </c>
      <c r="CZ130" s="78">
        <v>1595.2169999999999</v>
      </c>
      <c r="DA130" s="78">
        <v>564.09800000000007</v>
      </c>
      <c r="DB130" s="79">
        <v>48950.527274781569</v>
      </c>
      <c r="DC130" s="80">
        <v>10.333333333333334</v>
      </c>
      <c r="DD130" s="81">
        <v>0.35555555555555557</v>
      </c>
      <c r="DE130" s="82">
        <v>132.76</v>
      </c>
      <c r="DF130" s="82">
        <v>0</v>
      </c>
      <c r="DG130" s="83">
        <v>20.7</v>
      </c>
      <c r="DH130" s="83">
        <v>21.7</v>
      </c>
      <c r="DI130" s="83">
        <v>23.2</v>
      </c>
      <c r="DJ130" s="83">
        <v>22</v>
      </c>
      <c r="DK130" s="83">
        <v>22</v>
      </c>
      <c r="DL130" s="84">
        <v>79</v>
      </c>
      <c r="DM130" s="69">
        <v>7407884.6499999994</v>
      </c>
      <c r="DN130" s="69">
        <v>173431.61</v>
      </c>
      <c r="DO130" s="69">
        <v>0</v>
      </c>
      <c r="DP130" s="69">
        <v>1590634.59</v>
      </c>
      <c r="DQ130" s="69">
        <v>1160011.25</v>
      </c>
      <c r="DR130" s="69">
        <v>147230.39999999999</v>
      </c>
      <c r="DS130" s="69">
        <v>0</v>
      </c>
      <c r="DT130" s="69">
        <v>746744.55</v>
      </c>
      <c r="DU130" s="69">
        <v>434267.60000000003</v>
      </c>
      <c r="DV130" s="69">
        <v>448952.8</v>
      </c>
      <c r="DW130" s="69">
        <v>212807.95</v>
      </c>
      <c r="DX130" s="69">
        <v>0</v>
      </c>
      <c r="DY130" s="69">
        <v>0</v>
      </c>
      <c r="DZ130" s="69">
        <v>311844.07</v>
      </c>
      <c r="EA130" s="69">
        <v>1908694.7099999997</v>
      </c>
      <c r="EB130" s="69">
        <v>32168.11</v>
      </c>
      <c r="EC130" s="69">
        <v>0</v>
      </c>
      <c r="ED130" s="69">
        <v>418921.18000000005</v>
      </c>
      <c r="EE130" s="69">
        <v>483272.18000000005</v>
      </c>
      <c r="EF130" s="69">
        <v>46861.24</v>
      </c>
      <c r="EG130" s="69">
        <v>0</v>
      </c>
      <c r="EH130" s="69">
        <v>213369.59</v>
      </c>
      <c r="EI130" s="69">
        <v>66483.789999999994</v>
      </c>
      <c r="EJ130" s="69">
        <v>116581.18</v>
      </c>
      <c r="EK130" s="69">
        <v>43781.93</v>
      </c>
      <c r="EL130" s="69">
        <v>0</v>
      </c>
      <c r="EM130" s="69">
        <v>0</v>
      </c>
      <c r="EN130" s="69">
        <v>38097.79</v>
      </c>
      <c r="EO130" s="69">
        <v>491010.45000000007</v>
      </c>
      <c r="EP130" s="69">
        <v>162.5</v>
      </c>
      <c r="EQ130" s="69">
        <v>0</v>
      </c>
      <c r="ER130" s="69">
        <v>82869.680000000008</v>
      </c>
      <c r="ES130" s="69">
        <v>74297.16</v>
      </c>
      <c r="ET130" s="69">
        <v>27043.51</v>
      </c>
      <c r="EU130" s="69">
        <v>2222110.91</v>
      </c>
      <c r="EV130" s="69">
        <v>853804.38</v>
      </c>
      <c r="EW130" s="69">
        <v>66066.899999999994</v>
      </c>
      <c r="EX130" s="69">
        <v>29492.670000000002</v>
      </c>
      <c r="EY130" s="69">
        <v>19211.419999999998</v>
      </c>
      <c r="EZ130" s="69">
        <v>0</v>
      </c>
      <c r="FA130" s="69">
        <v>0</v>
      </c>
      <c r="FB130" s="69">
        <v>98784.8</v>
      </c>
      <c r="FC130" s="69">
        <v>690760.87</v>
      </c>
      <c r="FD130" s="69">
        <v>4113.66</v>
      </c>
      <c r="FE130" s="69">
        <v>0</v>
      </c>
      <c r="FF130" s="69">
        <v>168558.83000000002</v>
      </c>
      <c r="FG130" s="69">
        <v>23809.58</v>
      </c>
      <c r="FH130" s="69">
        <v>66316.800000000003</v>
      </c>
      <c r="FI130" s="69">
        <v>0</v>
      </c>
      <c r="FJ130" s="69">
        <v>202247.52</v>
      </c>
      <c r="FK130" s="69">
        <v>102127.39</v>
      </c>
      <c r="FL130" s="69">
        <v>728206.64</v>
      </c>
      <c r="FM130" s="69">
        <v>14866.99</v>
      </c>
      <c r="FN130" s="69">
        <v>0</v>
      </c>
      <c r="FO130" s="69">
        <v>0</v>
      </c>
      <c r="FP130" s="69">
        <v>122709.08</v>
      </c>
      <c r="FQ130" s="69">
        <v>0</v>
      </c>
      <c r="FR130" s="69">
        <v>0</v>
      </c>
      <c r="FS130" s="69">
        <v>0</v>
      </c>
      <c r="FT130" s="69">
        <v>11502.93</v>
      </c>
      <c r="FU130" s="69">
        <v>0</v>
      </c>
      <c r="FV130" s="69">
        <v>0</v>
      </c>
      <c r="FW130" s="69">
        <v>400675.12</v>
      </c>
      <c r="FX130" s="69">
        <v>296856.89</v>
      </c>
      <c r="FY130" s="69">
        <v>201372</v>
      </c>
      <c r="FZ130" s="69">
        <v>0</v>
      </c>
      <c r="GA130" s="69">
        <v>0</v>
      </c>
      <c r="GB130" s="69">
        <v>0</v>
      </c>
      <c r="GC130" s="69">
        <v>0</v>
      </c>
      <c r="GD130" s="69">
        <v>8294.2099999999991</v>
      </c>
      <c r="GE130" s="69">
        <v>19400</v>
      </c>
      <c r="GF130" s="69">
        <v>0</v>
      </c>
      <c r="GG130" s="69">
        <v>0</v>
      </c>
      <c r="GH130" s="69">
        <v>5485</v>
      </c>
      <c r="GI130" s="69">
        <v>45147.77</v>
      </c>
      <c r="GJ130" s="69">
        <v>4281.22</v>
      </c>
      <c r="GK130" s="69">
        <v>13396.76</v>
      </c>
      <c r="GL130" s="69">
        <v>86188.92</v>
      </c>
      <c r="GM130" s="69">
        <v>31169.16</v>
      </c>
      <c r="GN130" s="69">
        <v>25904.879999999997</v>
      </c>
      <c r="GO130" s="69">
        <v>31722.899999999998</v>
      </c>
      <c r="GP130" s="69">
        <v>0</v>
      </c>
      <c r="GQ130" s="69">
        <v>3664085.5</v>
      </c>
      <c r="GR130" s="69">
        <v>12886.650000000001</v>
      </c>
    </row>
    <row r="131" spans="1:201" s="28" customFormat="1" ht="18" customHeight="1" x14ac:dyDescent="0.2">
      <c r="A131" s="64">
        <v>20003</v>
      </c>
      <c r="B131" s="65" t="s">
        <v>64</v>
      </c>
      <c r="C131" s="65" t="s">
        <v>427</v>
      </c>
      <c r="D131" s="66">
        <v>1256.1503504343748</v>
      </c>
      <c r="E131" s="67" t="s">
        <v>63</v>
      </c>
      <c r="F131" s="68">
        <v>339</v>
      </c>
      <c r="G131" s="69">
        <v>727704.56</v>
      </c>
      <c r="H131" s="69">
        <v>3235.16</v>
      </c>
      <c r="I131" s="69">
        <v>2067096.43</v>
      </c>
      <c r="J131" s="69">
        <v>866979.86</v>
      </c>
      <c r="K131" s="69">
        <v>0</v>
      </c>
      <c r="L131" s="69">
        <v>0</v>
      </c>
      <c r="M131" s="69">
        <v>0</v>
      </c>
      <c r="N131" s="69">
        <v>855068.84</v>
      </c>
      <c r="O131" s="69">
        <v>385998.29</v>
      </c>
      <c r="P131" s="69">
        <v>0</v>
      </c>
      <c r="Q131" s="69">
        <v>0</v>
      </c>
      <c r="R131" s="69">
        <v>16441</v>
      </c>
      <c r="S131" s="70">
        <v>1986122</v>
      </c>
      <c r="T131" s="70">
        <v>45425</v>
      </c>
      <c r="U131" s="70">
        <v>0</v>
      </c>
      <c r="V131" s="70">
        <v>0</v>
      </c>
      <c r="W131" s="70">
        <v>67406</v>
      </c>
      <c r="X131" s="69">
        <v>2760283.63</v>
      </c>
      <c r="Y131" s="69">
        <v>74918.39</v>
      </c>
      <c r="Z131" s="69">
        <v>0</v>
      </c>
      <c r="AA131" s="69">
        <v>327589.07999999996</v>
      </c>
      <c r="AB131" s="69">
        <v>0</v>
      </c>
      <c r="AC131" s="69">
        <v>0</v>
      </c>
      <c r="AD131" s="69">
        <v>417791.65</v>
      </c>
      <c r="AE131" s="69">
        <v>0</v>
      </c>
      <c r="AF131" s="69">
        <v>0</v>
      </c>
      <c r="AG131" s="69">
        <v>358123.16000000003</v>
      </c>
      <c r="AH131" s="69">
        <v>645126.80000000005</v>
      </c>
      <c r="AI131" s="69">
        <v>116786.58</v>
      </c>
      <c r="AJ131" s="69">
        <v>0</v>
      </c>
      <c r="AK131" s="69">
        <v>416072.74</v>
      </c>
      <c r="AL131" s="69">
        <v>248397.28</v>
      </c>
      <c r="AM131" s="69">
        <v>14533.52</v>
      </c>
      <c r="AN131" s="69">
        <v>0</v>
      </c>
      <c r="AO131" s="69">
        <v>0</v>
      </c>
      <c r="AP131" s="69">
        <v>0</v>
      </c>
      <c r="AQ131" s="69">
        <v>197595.75</v>
      </c>
      <c r="AR131" s="69">
        <v>27894.03</v>
      </c>
      <c r="AS131" s="69">
        <v>24829.15</v>
      </c>
      <c r="AT131" s="69">
        <v>6800</v>
      </c>
      <c r="AU131" s="69">
        <v>876544.11</v>
      </c>
      <c r="AV131" s="69">
        <v>280864.17</v>
      </c>
      <c r="AW131" s="69">
        <v>173993.21</v>
      </c>
      <c r="AX131" s="69">
        <v>0</v>
      </c>
      <c r="AY131" s="69">
        <v>0</v>
      </c>
      <c r="AZ131" s="69">
        <v>0</v>
      </c>
      <c r="BA131" s="69">
        <v>0</v>
      </c>
      <c r="BB131" s="69">
        <v>31781.84</v>
      </c>
      <c r="BC131" s="69">
        <v>315.46000000000004</v>
      </c>
      <c r="BD131" s="69">
        <v>46733.26</v>
      </c>
      <c r="BE131" s="69">
        <v>0</v>
      </c>
      <c r="BF131" s="69">
        <v>0</v>
      </c>
      <c r="BG131" s="69">
        <v>0</v>
      </c>
      <c r="BH131" s="69">
        <v>0</v>
      </c>
      <c r="BI131" s="69">
        <v>1500</v>
      </c>
      <c r="BJ131" s="69">
        <v>0</v>
      </c>
      <c r="BK131" s="69">
        <v>0</v>
      </c>
      <c r="BL131" s="69">
        <v>0</v>
      </c>
      <c r="BM131" s="69">
        <v>0</v>
      </c>
      <c r="BN131" s="69">
        <v>15447.078224417995</v>
      </c>
      <c r="BO131" s="69">
        <v>343825.03</v>
      </c>
      <c r="BP131" s="69">
        <v>586475.21</v>
      </c>
      <c r="BQ131" s="69">
        <v>21912.07</v>
      </c>
      <c r="BR131" s="69">
        <v>6479584.0599999996</v>
      </c>
      <c r="BS131" s="69">
        <v>4443290.3499999996</v>
      </c>
      <c r="BT131" s="69">
        <v>0</v>
      </c>
      <c r="BU131" s="69">
        <v>0</v>
      </c>
      <c r="BV131" s="69">
        <v>315931</v>
      </c>
      <c r="BW131" s="69">
        <v>0</v>
      </c>
      <c r="BX131" s="69">
        <v>0</v>
      </c>
      <c r="BY131" s="69">
        <v>0</v>
      </c>
      <c r="BZ131" s="69">
        <v>349836.38</v>
      </c>
      <c r="CA131" s="69">
        <v>0</v>
      </c>
      <c r="CB131" s="71">
        <v>2.129</v>
      </c>
      <c r="CC131" s="71">
        <v>4.7640000000000002</v>
      </c>
      <c r="CD131" s="71">
        <v>9.859</v>
      </c>
      <c r="CE131" s="71">
        <v>1.67</v>
      </c>
      <c r="CF131" s="71">
        <v>0</v>
      </c>
      <c r="CG131" s="71">
        <v>0</v>
      </c>
      <c r="CH131" s="85" t="s">
        <v>551</v>
      </c>
      <c r="CI131" s="70">
        <v>197929325</v>
      </c>
      <c r="CJ131" s="70">
        <v>14236252</v>
      </c>
      <c r="CK131" s="70">
        <v>10508406</v>
      </c>
      <c r="CL131" s="68">
        <v>44</v>
      </c>
      <c r="CM131" s="68">
        <v>351</v>
      </c>
      <c r="CN131" s="68">
        <v>69</v>
      </c>
      <c r="CO131" s="66">
        <v>339</v>
      </c>
      <c r="CP131" s="73">
        <v>4.878048780487805E-2</v>
      </c>
      <c r="CQ131" s="74">
        <v>0.13864306784660768</v>
      </c>
      <c r="CR131" s="75">
        <f>CL131/CM131</f>
        <v>0.12535612535612536</v>
      </c>
      <c r="CS131" s="76">
        <f>CM131/(DE131+DF131)</f>
        <v>9.3800106894708684</v>
      </c>
      <c r="CT131" s="74">
        <f>(CW131+CX131)/(CZ131+DA131)</f>
        <v>0.95748484167976622</v>
      </c>
      <c r="CU131" s="77">
        <v>26</v>
      </c>
      <c r="CV131" s="78">
        <v>11.193673469387756</v>
      </c>
      <c r="CW131" s="78">
        <v>222.21499999999997</v>
      </c>
      <c r="CX131" s="78">
        <v>97.561000000000007</v>
      </c>
      <c r="CY131" s="78">
        <v>11.530612244897959</v>
      </c>
      <c r="CZ131" s="78">
        <v>230.73700000000002</v>
      </c>
      <c r="DA131" s="78">
        <v>103.238</v>
      </c>
      <c r="DB131" s="79">
        <v>52326.336210582565</v>
      </c>
      <c r="DC131" s="80">
        <v>11.461538461538462</v>
      </c>
      <c r="DD131" s="81">
        <v>0.12820512820512819</v>
      </c>
      <c r="DE131" s="82">
        <v>37.420000000000009</v>
      </c>
      <c r="DF131" s="82">
        <v>0</v>
      </c>
      <c r="DG131" s="83">
        <v>19.399999999999999</v>
      </c>
      <c r="DH131" s="83">
        <v>21.3</v>
      </c>
      <c r="DI131" s="83">
        <v>21.9</v>
      </c>
      <c r="DJ131" s="83">
        <v>21.8</v>
      </c>
      <c r="DK131" s="83">
        <v>21.2</v>
      </c>
      <c r="DL131" s="84">
        <v>15</v>
      </c>
      <c r="DM131" s="69">
        <v>2274945.8200000003</v>
      </c>
      <c r="DN131" s="69">
        <v>58909.599999999999</v>
      </c>
      <c r="DO131" s="69">
        <v>0</v>
      </c>
      <c r="DP131" s="69">
        <v>236554.68</v>
      </c>
      <c r="DQ131" s="69">
        <v>387165.11999999994</v>
      </c>
      <c r="DR131" s="69">
        <v>75515.759999999995</v>
      </c>
      <c r="DS131" s="69">
        <v>0</v>
      </c>
      <c r="DT131" s="69">
        <v>160375.76999999999</v>
      </c>
      <c r="DU131" s="69">
        <v>106049.60000000001</v>
      </c>
      <c r="DV131" s="69">
        <v>97891.21</v>
      </c>
      <c r="DW131" s="69">
        <v>0</v>
      </c>
      <c r="DX131" s="69">
        <v>0</v>
      </c>
      <c r="DY131" s="69">
        <v>0</v>
      </c>
      <c r="DZ131" s="69">
        <v>113646.88</v>
      </c>
      <c r="EA131" s="69">
        <v>715378.05999999994</v>
      </c>
      <c r="EB131" s="69">
        <v>15365.21</v>
      </c>
      <c r="EC131" s="69">
        <v>0</v>
      </c>
      <c r="ED131" s="69">
        <v>83322.42</v>
      </c>
      <c r="EE131" s="69">
        <v>137556.32999999999</v>
      </c>
      <c r="EF131" s="69">
        <v>37792.33</v>
      </c>
      <c r="EG131" s="69">
        <v>0</v>
      </c>
      <c r="EH131" s="69">
        <v>55569.18</v>
      </c>
      <c r="EI131" s="69">
        <v>55520.1</v>
      </c>
      <c r="EJ131" s="69">
        <v>41155.74</v>
      </c>
      <c r="EK131" s="69">
        <v>0</v>
      </c>
      <c r="EL131" s="69">
        <v>0</v>
      </c>
      <c r="EM131" s="69">
        <v>0</v>
      </c>
      <c r="EN131" s="69">
        <v>14870.61</v>
      </c>
      <c r="EO131" s="69">
        <v>197286.34</v>
      </c>
      <c r="EP131" s="69">
        <v>0</v>
      </c>
      <c r="EQ131" s="69">
        <v>0</v>
      </c>
      <c r="ER131" s="69">
        <v>37527.83</v>
      </c>
      <c r="ES131" s="69">
        <v>108518.34</v>
      </c>
      <c r="ET131" s="69">
        <v>8408</v>
      </c>
      <c r="EU131" s="69">
        <v>608</v>
      </c>
      <c r="EV131" s="69">
        <v>249171.26</v>
      </c>
      <c r="EW131" s="69">
        <v>92606.76</v>
      </c>
      <c r="EX131" s="69">
        <v>6828.41</v>
      </c>
      <c r="EY131" s="69">
        <v>0</v>
      </c>
      <c r="EZ131" s="69">
        <v>0</v>
      </c>
      <c r="FA131" s="69">
        <v>0</v>
      </c>
      <c r="FB131" s="69">
        <v>51126.54</v>
      </c>
      <c r="FC131" s="69">
        <v>248247.32</v>
      </c>
      <c r="FD131" s="69">
        <v>643.58000000000004</v>
      </c>
      <c r="FE131" s="69">
        <v>0</v>
      </c>
      <c r="FF131" s="69">
        <v>25947.01</v>
      </c>
      <c r="FG131" s="69">
        <v>16638.259999999998</v>
      </c>
      <c r="FH131" s="69">
        <v>1468.49</v>
      </c>
      <c r="FI131" s="69">
        <v>0</v>
      </c>
      <c r="FJ131" s="69">
        <v>132996.07999999999</v>
      </c>
      <c r="FK131" s="69">
        <v>55657.42</v>
      </c>
      <c r="FL131" s="69">
        <v>218214.75</v>
      </c>
      <c r="FM131" s="69">
        <v>0</v>
      </c>
      <c r="FN131" s="69">
        <v>0</v>
      </c>
      <c r="FO131" s="69">
        <v>0</v>
      </c>
      <c r="FP131" s="69">
        <v>35094.229999999996</v>
      </c>
      <c r="FQ131" s="69">
        <v>69381.820000000007</v>
      </c>
      <c r="FR131" s="69">
        <v>0</v>
      </c>
      <c r="FS131" s="69">
        <v>0</v>
      </c>
      <c r="FT131" s="69">
        <v>2980.71</v>
      </c>
      <c r="FU131" s="69">
        <v>0</v>
      </c>
      <c r="FV131" s="69">
        <v>0</v>
      </c>
      <c r="FW131" s="69">
        <v>875936.11</v>
      </c>
      <c r="FX131" s="69">
        <v>98824.62</v>
      </c>
      <c r="FY131" s="69">
        <v>112556.61</v>
      </c>
      <c r="FZ131" s="69">
        <v>0</v>
      </c>
      <c r="GA131" s="69">
        <v>0</v>
      </c>
      <c r="GB131" s="69">
        <v>0</v>
      </c>
      <c r="GC131" s="69">
        <v>0</v>
      </c>
      <c r="GD131" s="69">
        <v>14199.33</v>
      </c>
      <c r="GE131" s="69">
        <v>425</v>
      </c>
      <c r="GF131" s="69">
        <v>0</v>
      </c>
      <c r="GG131" s="69">
        <v>0</v>
      </c>
      <c r="GH131" s="69">
        <v>0</v>
      </c>
      <c r="GI131" s="69">
        <v>66811.16</v>
      </c>
      <c r="GJ131" s="69">
        <v>402</v>
      </c>
      <c r="GK131" s="69">
        <v>0</v>
      </c>
      <c r="GL131" s="69">
        <v>0</v>
      </c>
      <c r="GM131" s="69">
        <v>0</v>
      </c>
      <c r="GN131" s="69">
        <v>1779.79</v>
      </c>
      <c r="GO131" s="69">
        <v>0</v>
      </c>
      <c r="GP131" s="69">
        <v>0</v>
      </c>
      <c r="GQ131" s="69">
        <v>0</v>
      </c>
      <c r="GR131" s="69">
        <v>440</v>
      </c>
    </row>
    <row r="132" spans="1:201" s="28" customFormat="1" ht="18" customHeight="1" x14ac:dyDescent="0.2">
      <c r="A132" s="64">
        <v>66001</v>
      </c>
      <c r="B132" s="65" t="s">
        <v>208</v>
      </c>
      <c r="C132" s="65" t="s">
        <v>516</v>
      </c>
      <c r="D132" s="66">
        <v>1390.68</v>
      </c>
      <c r="E132" s="67" t="s">
        <v>209</v>
      </c>
      <c r="F132" s="68">
        <v>1999</v>
      </c>
      <c r="G132" s="69">
        <v>1219185.95</v>
      </c>
      <c r="H132" s="69">
        <v>3468.85</v>
      </c>
      <c r="I132" s="69">
        <v>12045209.92</v>
      </c>
      <c r="J132" s="69">
        <v>8209625.7800000003</v>
      </c>
      <c r="K132" s="69">
        <v>901089.85</v>
      </c>
      <c r="L132" s="69">
        <v>1237.9100000000001</v>
      </c>
      <c r="M132" s="69">
        <v>0</v>
      </c>
      <c r="N132" s="69">
        <v>1695451.22</v>
      </c>
      <c r="O132" s="69">
        <v>370686.47</v>
      </c>
      <c r="P132" s="69">
        <v>767.97</v>
      </c>
      <c r="Q132" s="69">
        <v>2108984</v>
      </c>
      <c r="R132" s="69">
        <v>1147495</v>
      </c>
      <c r="S132" s="70">
        <v>11875270</v>
      </c>
      <c r="T132" s="70">
        <v>0</v>
      </c>
      <c r="U132" s="70">
        <v>2108984</v>
      </c>
      <c r="V132" s="70">
        <v>0</v>
      </c>
      <c r="W132" s="70">
        <v>68642</v>
      </c>
      <c r="X132" s="69">
        <v>13342690.580000002</v>
      </c>
      <c r="Y132" s="69">
        <v>0</v>
      </c>
      <c r="Z132" s="69">
        <v>0</v>
      </c>
      <c r="AA132" s="69">
        <v>0</v>
      </c>
      <c r="AB132" s="69">
        <v>0</v>
      </c>
      <c r="AC132" s="69">
        <v>0</v>
      </c>
      <c r="AD132" s="69">
        <v>2003369.7500000002</v>
      </c>
      <c r="AE132" s="69">
        <v>550064.11</v>
      </c>
      <c r="AF132" s="69">
        <v>0</v>
      </c>
      <c r="AG132" s="69">
        <v>4383909.37</v>
      </c>
      <c r="AH132" s="69">
        <v>2638226.81</v>
      </c>
      <c r="AI132" s="69">
        <v>559660.5</v>
      </c>
      <c r="AJ132" s="69">
        <v>0</v>
      </c>
      <c r="AK132" s="69">
        <v>4092819.39</v>
      </c>
      <c r="AL132" s="69">
        <v>929222.12</v>
      </c>
      <c r="AM132" s="69">
        <v>1100614.8799999999</v>
      </c>
      <c r="AN132" s="69">
        <v>115596.27</v>
      </c>
      <c r="AO132" s="69">
        <v>2614.25</v>
      </c>
      <c r="AP132" s="69">
        <v>0</v>
      </c>
      <c r="AQ132" s="69">
        <v>638635.80000000005</v>
      </c>
      <c r="AR132" s="69">
        <v>0</v>
      </c>
      <c r="AS132" s="69">
        <v>0</v>
      </c>
      <c r="AT132" s="69">
        <v>0</v>
      </c>
      <c r="AU132" s="69">
        <v>3237099.62</v>
      </c>
      <c r="AV132" s="69">
        <v>0</v>
      </c>
      <c r="AW132" s="69">
        <v>0</v>
      </c>
      <c r="AX132" s="69">
        <v>0</v>
      </c>
      <c r="AY132" s="69">
        <v>0</v>
      </c>
      <c r="AZ132" s="69">
        <v>0</v>
      </c>
      <c r="BA132" s="69">
        <v>0</v>
      </c>
      <c r="BB132" s="69">
        <v>0</v>
      </c>
      <c r="BC132" s="69">
        <v>1138814.03</v>
      </c>
      <c r="BD132" s="69">
        <v>266073.45</v>
      </c>
      <c r="BE132" s="69">
        <v>0</v>
      </c>
      <c r="BF132" s="69">
        <v>0</v>
      </c>
      <c r="BG132" s="69">
        <v>0</v>
      </c>
      <c r="BH132" s="69">
        <v>81539.990000000005</v>
      </c>
      <c r="BI132" s="69">
        <v>0</v>
      </c>
      <c r="BJ132" s="69">
        <v>0</v>
      </c>
      <c r="BK132" s="69">
        <v>0</v>
      </c>
      <c r="BL132" s="69">
        <v>0</v>
      </c>
      <c r="BM132" s="69">
        <v>0</v>
      </c>
      <c r="BN132" s="69">
        <v>16741.767700907716</v>
      </c>
      <c r="BO132" s="69">
        <v>3351887.45</v>
      </c>
      <c r="BP132" s="69">
        <v>22039056.879999999</v>
      </c>
      <c r="BQ132" s="69">
        <v>527586</v>
      </c>
      <c r="BR132" s="69">
        <v>26723500.239999998</v>
      </c>
      <c r="BS132" s="69">
        <v>15591810.359999999</v>
      </c>
      <c r="BT132" s="69">
        <v>0</v>
      </c>
      <c r="BU132" s="69">
        <v>144224.18</v>
      </c>
      <c r="BV132" s="69">
        <v>1248003.1299999999</v>
      </c>
      <c r="BW132" s="69">
        <v>0</v>
      </c>
      <c r="BX132" s="69">
        <v>0</v>
      </c>
      <c r="BY132" s="69">
        <v>2137873.34</v>
      </c>
      <c r="BZ132" s="69">
        <v>883350.34</v>
      </c>
      <c r="CA132" s="69">
        <v>0</v>
      </c>
      <c r="CB132" s="71">
        <v>1.409</v>
      </c>
      <c r="CC132" s="71">
        <v>3.153</v>
      </c>
      <c r="CD132" s="71">
        <v>6.5250000000000004</v>
      </c>
      <c r="CE132" s="71">
        <v>1.67</v>
      </c>
      <c r="CF132" s="71">
        <v>2.6949999999999998</v>
      </c>
      <c r="CG132" s="71">
        <v>0</v>
      </c>
      <c r="CH132" s="72"/>
      <c r="CI132" s="70">
        <v>174397276</v>
      </c>
      <c r="CJ132" s="70">
        <v>14709199</v>
      </c>
      <c r="CK132" s="70">
        <v>18214649</v>
      </c>
      <c r="CL132" s="68">
        <v>267</v>
      </c>
      <c r="CM132" s="68">
        <v>1999</v>
      </c>
      <c r="CN132" s="68">
        <v>0</v>
      </c>
      <c r="CO132" s="66">
        <v>2015.3</v>
      </c>
      <c r="CP132" s="73">
        <v>0.12291169451073986</v>
      </c>
      <c r="CQ132" s="74"/>
      <c r="CR132" s="75">
        <f>CL132/CM132</f>
        <v>0.13356678339169584</v>
      </c>
      <c r="CS132" s="76">
        <f>CM132/(DE132+DF132)</f>
        <v>12.042168674698789</v>
      </c>
      <c r="CT132" s="74">
        <f>(CW132+CX132)/(CZ132+DA132)</f>
        <v>0.74652714464665082</v>
      </c>
      <c r="CU132" s="77">
        <v>98</v>
      </c>
      <c r="CV132" s="78">
        <v>0</v>
      </c>
      <c r="CW132" s="78">
        <v>1083.5309999999999</v>
      </c>
      <c r="CX132" s="78">
        <v>300.27800000000008</v>
      </c>
      <c r="CY132" s="78">
        <v>0</v>
      </c>
      <c r="CZ132" s="78">
        <v>1406.2570000000001</v>
      </c>
      <c r="DA132" s="78">
        <v>447.40499999999986</v>
      </c>
      <c r="DB132" s="79">
        <v>52960.08176729556</v>
      </c>
      <c r="DC132" s="80">
        <v>9.012422360248447</v>
      </c>
      <c r="DD132" s="81">
        <v>0.2236024844720497</v>
      </c>
      <c r="DE132" s="82">
        <v>159.00000000000009</v>
      </c>
      <c r="DF132" s="82">
        <v>7</v>
      </c>
      <c r="DG132" s="83">
        <v>13.3</v>
      </c>
      <c r="DH132" s="83">
        <v>15.3</v>
      </c>
      <c r="DI132" s="83">
        <v>15.5</v>
      </c>
      <c r="DJ132" s="83">
        <v>15.1</v>
      </c>
      <c r="DK132" s="83">
        <v>14.9</v>
      </c>
      <c r="DL132" s="84">
        <v>57</v>
      </c>
      <c r="DM132" s="69">
        <v>10312179.01</v>
      </c>
      <c r="DN132" s="69">
        <v>408285.23</v>
      </c>
      <c r="DO132" s="69">
        <v>0</v>
      </c>
      <c r="DP132" s="69">
        <v>2740061.96</v>
      </c>
      <c r="DQ132" s="69">
        <v>1852228.23</v>
      </c>
      <c r="DR132" s="69">
        <v>336806.69</v>
      </c>
      <c r="DS132" s="69">
        <v>0</v>
      </c>
      <c r="DT132" s="69">
        <v>1332954.8799999999</v>
      </c>
      <c r="DU132" s="69">
        <v>513094.09</v>
      </c>
      <c r="DV132" s="69">
        <v>797053.55</v>
      </c>
      <c r="DW132" s="69">
        <v>0</v>
      </c>
      <c r="DX132" s="69">
        <v>0</v>
      </c>
      <c r="DY132" s="69">
        <v>0</v>
      </c>
      <c r="DZ132" s="69">
        <v>335165.78000000003</v>
      </c>
      <c r="EA132" s="69">
        <v>2745866.1500000004</v>
      </c>
      <c r="EB132" s="69">
        <v>139976.22999999998</v>
      </c>
      <c r="EC132" s="69">
        <v>0</v>
      </c>
      <c r="ED132" s="69">
        <v>703839.6100000001</v>
      </c>
      <c r="EE132" s="69">
        <v>600069.54</v>
      </c>
      <c r="EF132" s="69">
        <v>103626.96</v>
      </c>
      <c r="EG132" s="69">
        <v>0</v>
      </c>
      <c r="EH132" s="69">
        <v>385061.98</v>
      </c>
      <c r="EI132" s="69">
        <v>110706.94</v>
      </c>
      <c r="EJ132" s="69">
        <v>172834.09</v>
      </c>
      <c r="EK132" s="69">
        <v>0</v>
      </c>
      <c r="EL132" s="69">
        <v>2614.25</v>
      </c>
      <c r="EM132" s="69">
        <v>0</v>
      </c>
      <c r="EN132" s="69">
        <v>44777.619999999995</v>
      </c>
      <c r="EO132" s="69">
        <v>260769.09</v>
      </c>
      <c r="EP132" s="69">
        <v>1245.18</v>
      </c>
      <c r="EQ132" s="69">
        <v>0</v>
      </c>
      <c r="ER132" s="69">
        <v>1471709.35</v>
      </c>
      <c r="ES132" s="69">
        <v>231568.31</v>
      </c>
      <c r="ET132" s="69">
        <v>59370.19</v>
      </c>
      <c r="EU132" s="69">
        <v>0</v>
      </c>
      <c r="EV132" s="69">
        <v>1735205.71</v>
      </c>
      <c r="EW132" s="69">
        <v>49018.6</v>
      </c>
      <c r="EX132" s="69">
        <v>143485.87</v>
      </c>
      <c r="EY132" s="69">
        <v>42886</v>
      </c>
      <c r="EZ132" s="69">
        <v>0</v>
      </c>
      <c r="FA132" s="69">
        <v>0</v>
      </c>
      <c r="FB132" s="69">
        <v>165491.4</v>
      </c>
      <c r="FC132" s="69">
        <v>2025695.46</v>
      </c>
      <c r="FD132" s="69">
        <v>557.47</v>
      </c>
      <c r="FE132" s="69">
        <v>0</v>
      </c>
      <c r="FF132" s="69">
        <v>559101.5</v>
      </c>
      <c r="FG132" s="69">
        <v>153138.52000000002</v>
      </c>
      <c r="FH132" s="69">
        <v>57675.3</v>
      </c>
      <c r="FI132" s="69">
        <v>0</v>
      </c>
      <c r="FJ132" s="69">
        <v>639596.81999999995</v>
      </c>
      <c r="FK132" s="69">
        <v>337942.48</v>
      </c>
      <c r="FL132" s="69">
        <v>841452.49</v>
      </c>
      <c r="FM132" s="69">
        <v>72710.27</v>
      </c>
      <c r="FN132" s="69">
        <v>0</v>
      </c>
      <c r="FO132" s="69">
        <v>0</v>
      </c>
      <c r="FP132" s="69">
        <v>91829.440000000002</v>
      </c>
      <c r="FQ132" s="69">
        <v>1550.62</v>
      </c>
      <c r="FR132" s="69">
        <v>0</v>
      </c>
      <c r="FS132" s="69">
        <v>0</v>
      </c>
      <c r="FT132" s="69">
        <v>47960.98</v>
      </c>
      <c r="FU132" s="69">
        <v>5900.39</v>
      </c>
      <c r="FV132" s="69">
        <v>0</v>
      </c>
      <c r="FW132" s="69">
        <v>5374972.96</v>
      </c>
      <c r="FX132" s="69">
        <v>0</v>
      </c>
      <c r="FY132" s="69">
        <v>0</v>
      </c>
      <c r="FZ132" s="69">
        <v>0</v>
      </c>
      <c r="GA132" s="69">
        <v>0</v>
      </c>
      <c r="GB132" s="69">
        <v>0</v>
      </c>
      <c r="GC132" s="69">
        <v>0</v>
      </c>
      <c r="GD132" s="69">
        <v>0</v>
      </c>
      <c r="GE132" s="69">
        <v>0</v>
      </c>
      <c r="GF132" s="69">
        <v>0</v>
      </c>
      <c r="GG132" s="69">
        <v>0</v>
      </c>
      <c r="GH132" s="69">
        <v>50</v>
      </c>
      <c r="GI132" s="69">
        <v>61395.270000000004</v>
      </c>
      <c r="GJ132" s="69">
        <v>2181.36</v>
      </c>
      <c r="GK132" s="69">
        <v>0</v>
      </c>
      <c r="GL132" s="69">
        <v>0</v>
      </c>
      <c r="GM132" s="69">
        <v>0</v>
      </c>
      <c r="GN132" s="69">
        <v>29139.22</v>
      </c>
      <c r="GO132" s="69">
        <v>0</v>
      </c>
      <c r="GP132" s="69">
        <v>0</v>
      </c>
      <c r="GQ132" s="69">
        <v>0</v>
      </c>
      <c r="GR132" s="69">
        <v>1371.56</v>
      </c>
    </row>
    <row r="133" spans="1:201" s="28" customFormat="1" ht="18" customHeight="1" x14ac:dyDescent="0.2">
      <c r="A133" s="64">
        <v>33005</v>
      </c>
      <c r="B133" s="65" t="s">
        <v>103</v>
      </c>
      <c r="C133" s="65" t="s">
        <v>543</v>
      </c>
      <c r="D133" s="66">
        <v>250.12065562968749</v>
      </c>
      <c r="E133" s="67" t="s">
        <v>100</v>
      </c>
      <c r="F133" s="68">
        <v>161</v>
      </c>
      <c r="G133" s="69">
        <v>1290180.04</v>
      </c>
      <c r="H133" s="69">
        <v>8016.11</v>
      </c>
      <c r="I133" s="69">
        <v>636221.29</v>
      </c>
      <c r="J133" s="69">
        <v>165159.46</v>
      </c>
      <c r="K133" s="69">
        <v>484384.23</v>
      </c>
      <c r="L133" s="69">
        <v>0</v>
      </c>
      <c r="M133" s="69">
        <v>0</v>
      </c>
      <c r="N133" s="69">
        <v>201924</v>
      </c>
      <c r="O133" s="69">
        <v>618116.78</v>
      </c>
      <c r="P133" s="69">
        <v>0</v>
      </c>
      <c r="Q133" s="69">
        <v>0</v>
      </c>
      <c r="R133" s="69">
        <v>4546</v>
      </c>
      <c r="S133" s="70">
        <v>345990</v>
      </c>
      <c r="T133" s="70">
        <v>0</v>
      </c>
      <c r="U133" s="70">
        <v>0</v>
      </c>
      <c r="V133" s="70">
        <v>0</v>
      </c>
      <c r="W133" s="70">
        <v>60491</v>
      </c>
      <c r="X133" s="69">
        <v>1180850.3799999999</v>
      </c>
      <c r="Y133" s="69">
        <v>56350.479999999996</v>
      </c>
      <c r="Z133" s="69">
        <v>0</v>
      </c>
      <c r="AA133" s="69">
        <v>84211.06</v>
      </c>
      <c r="AB133" s="69">
        <v>0</v>
      </c>
      <c r="AC133" s="69">
        <v>0</v>
      </c>
      <c r="AD133" s="69">
        <v>411661.08999999997</v>
      </c>
      <c r="AE133" s="69">
        <v>13054</v>
      </c>
      <c r="AF133" s="69">
        <v>0</v>
      </c>
      <c r="AG133" s="69">
        <v>127030.29999999999</v>
      </c>
      <c r="AH133" s="69">
        <v>214306.3</v>
      </c>
      <c r="AI133" s="69">
        <v>67207.87</v>
      </c>
      <c r="AJ133" s="69">
        <v>0</v>
      </c>
      <c r="AK133" s="69">
        <v>243846.64</v>
      </c>
      <c r="AL133" s="69">
        <v>47101.77</v>
      </c>
      <c r="AM133" s="69">
        <v>6338.02</v>
      </c>
      <c r="AN133" s="69">
        <v>0</v>
      </c>
      <c r="AO133" s="69">
        <v>0</v>
      </c>
      <c r="AP133" s="69">
        <v>0</v>
      </c>
      <c r="AQ133" s="69">
        <v>60197.78</v>
      </c>
      <c r="AR133" s="69">
        <v>3632.58</v>
      </c>
      <c r="AS133" s="69">
        <v>0</v>
      </c>
      <c r="AT133" s="69">
        <v>5283.25</v>
      </c>
      <c r="AU133" s="69">
        <v>269657.45</v>
      </c>
      <c r="AV133" s="69">
        <v>130022.31</v>
      </c>
      <c r="AW133" s="69">
        <v>0</v>
      </c>
      <c r="AX133" s="69">
        <v>379.2</v>
      </c>
      <c r="AY133" s="69">
        <v>0</v>
      </c>
      <c r="AZ133" s="69">
        <v>0</v>
      </c>
      <c r="BA133" s="69">
        <v>0</v>
      </c>
      <c r="BB133" s="69">
        <v>5699</v>
      </c>
      <c r="BC133" s="69">
        <v>39160</v>
      </c>
      <c r="BD133" s="69">
        <v>54529.41</v>
      </c>
      <c r="BE133" s="69">
        <v>0</v>
      </c>
      <c r="BF133" s="69">
        <v>0</v>
      </c>
      <c r="BG133" s="69">
        <v>0</v>
      </c>
      <c r="BH133" s="69">
        <v>2211.9699999999998</v>
      </c>
      <c r="BI133" s="69">
        <v>0</v>
      </c>
      <c r="BJ133" s="69">
        <v>0</v>
      </c>
      <c r="BK133" s="69">
        <v>0</v>
      </c>
      <c r="BL133" s="69">
        <v>0</v>
      </c>
      <c r="BM133" s="69">
        <v>0</v>
      </c>
      <c r="BN133" s="69">
        <v>15570.332042162889</v>
      </c>
      <c r="BO133" s="69">
        <v>2105660.09</v>
      </c>
      <c r="BP133" s="69">
        <v>1681540.88</v>
      </c>
      <c r="BQ133" s="69">
        <v>881287.12</v>
      </c>
      <c r="BR133" s="69"/>
      <c r="BS133" s="69">
        <v>0</v>
      </c>
      <c r="BT133" s="69">
        <v>0</v>
      </c>
      <c r="BU133" s="69">
        <v>0</v>
      </c>
      <c r="BV133" s="69">
        <v>144192.01999999999</v>
      </c>
      <c r="BW133" s="69">
        <v>4700</v>
      </c>
      <c r="BX133" s="69">
        <v>0</v>
      </c>
      <c r="BY133" s="69">
        <v>0</v>
      </c>
      <c r="BZ133" s="69">
        <v>149839.38</v>
      </c>
      <c r="CA133" s="69">
        <v>4759.18</v>
      </c>
      <c r="CB133" s="71">
        <v>2.234</v>
      </c>
      <c r="CC133" s="71">
        <v>4.9990000000000006</v>
      </c>
      <c r="CD133" s="71">
        <v>10.345000000000001</v>
      </c>
      <c r="CE133" s="71">
        <v>1.67</v>
      </c>
      <c r="CF133" s="71">
        <v>1.383</v>
      </c>
      <c r="CG133" s="71">
        <v>0</v>
      </c>
      <c r="CH133" s="85" t="s">
        <v>551</v>
      </c>
      <c r="CI133" s="70">
        <v>301992232</v>
      </c>
      <c r="CJ133" s="70">
        <v>27982496</v>
      </c>
      <c r="CK133" s="70">
        <v>26269077</v>
      </c>
      <c r="CL133" s="68">
        <v>21</v>
      </c>
      <c r="CM133" s="68">
        <v>161</v>
      </c>
      <c r="CN133" s="68">
        <v>1</v>
      </c>
      <c r="CO133" s="66">
        <v>161.01</v>
      </c>
      <c r="CP133" s="73">
        <v>6.1538461538461542E-2</v>
      </c>
      <c r="CQ133" s="74">
        <v>0.27950310559006208</v>
      </c>
      <c r="CR133" s="75">
        <f>CL133/CM133</f>
        <v>0.13043478260869565</v>
      </c>
      <c r="CS133" s="76">
        <f>CM133/(DE133+DF133)</f>
        <v>7.9037800687285289</v>
      </c>
      <c r="CT133" s="74">
        <f>(CW133+CX133)/(CZ133+DA133)</f>
        <v>0.92665440368642737</v>
      </c>
      <c r="CU133" s="77">
        <v>10</v>
      </c>
      <c r="CV133" s="78">
        <v>18.412386363636362</v>
      </c>
      <c r="CW133" s="78">
        <v>105.929</v>
      </c>
      <c r="CX133" s="78">
        <v>41.674999999999997</v>
      </c>
      <c r="CY133" s="78">
        <v>19.488636363636363</v>
      </c>
      <c r="CZ133" s="78">
        <v>113.08100000000002</v>
      </c>
      <c r="DA133" s="78">
        <v>46.206000000000003</v>
      </c>
      <c r="DB133" s="79">
        <v>44028.816838488012</v>
      </c>
      <c r="DC133" s="80">
        <v>13.173913043478262</v>
      </c>
      <c r="DD133" s="81">
        <v>0.17391304347826086</v>
      </c>
      <c r="DE133" s="82">
        <v>20.369999999999983</v>
      </c>
      <c r="DF133" s="82">
        <v>0</v>
      </c>
      <c r="DG133" s="83"/>
      <c r="DH133" s="83"/>
      <c r="DI133" s="83"/>
      <c r="DJ133" s="83"/>
      <c r="DK133" s="83"/>
      <c r="DL133" s="84">
        <v>4</v>
      </c>
      <c r="DM133" s="69">
        <v>1042380.33</v>
      </c>
      <c r="DN133" s="69">
        <v>40666</v>
      </c>
      <c r="DO133" s="69">
        <v>0</v>
      </c>
      <c r="DP133" s="69">
        <v>82469</v>
      </c>
      <c r="DQ133" s="69">
        <v>177416.19</v>
      </c>
      <c r="DR133" s="69">
        <v>45000</v>
      </c>
      <c r="DS133" s="69">
        <v>0</v>
      </c>
      <c r="DT133" s="69">
        <v>58830.44</v>
      </c>
      <c r="DU133" s="69">
        <v>20956</v>
      </c>
      <c r="DV133" s="69">
        <v>57996.79</v>
      </c>
      <c r="DW133" s="69">
        <v>3759</v>
      </c>
      <c r="DX133" s="69">
        <v>0</v>
      </c>
      <c r="DY133" s="69">
        <v>0</v>
      </c>
      <c r="DZ133" s="69">
        <v>34731.839999999997</v>
      </c>
      <c r="EA133" s="69">
        <v>429906.28999999992</v>
      </c>
      <c r="EB133" s="69">
        <v>15378.16</v>
      </c>
      <c r="EC133" s="69">
        <v>0</v>
      </c>
      <c r="ED133" s="69">
        <v>30815.97</v>
      </c>
      <c r="EE133" s="69">
        <v>55722.83</v>
      </c>
      <c r="EF133" s="69">
        <v>16229.6</v>
      </c>
      <c r="EG133" s="69">
        <v>0</v>
      </c>
      <c r="EH133" s="69">
        <v>28803.84</v>
      </c>
      <c r="EI133" s="69">
        <v>2186.0699999999997</v>
      </c>
      <c r="EJ133" s="69">
        <v>18773.23</v>
      </c>
      <c r="EK133" s="69">
        <v>287.57</v>
      </c>
      <c r="EL133" s="69">
        <v>0</v>
      </c>
      <c r="EM133" s="69">
        <v>0</v>
      </c>
      <c r="EN133" s="69">
        <v>7772.51</v>
      </c>
      <c r="EO133" s="69">
        <v>96979.46</v>
      </c>
      <c r="EP133" s="69">
        <v>13054</v>
      </c>
      <c r="EQ133" s="69">
        <v>0</v>
      </c>
      <c r="ER133" s="69">
        <v>52510.84</v>
      </c>
      <c r="ES133" s="69">
        <v>32176.3</v>
      </c>
      <c r="ET133" s="69">
        <v>1423.09</v>
      </c>
      <c r="EU133" s="69">
        <v>13887.73</v>
      </c>
      <c r="EV133" s="69">
        <v>119317.13</v>
      </c>
      <c r="EW133" s="69">
        <v>11794.49</v>
      </c>
      <c r="EX133" s="69">
        <v>4822.6000000000004</v>
      </c>
      <c r="EY133" s="69">
        <v>0</v>
      </c>
      <c r="EZ133" s="69">
        <v>0</v>
      </c>
      <c r="FA133" s="69">
        <v>0</v>
      </c>
      <c r="FB133" s="69">
        <v>14826.75</v>
      </c>
      <c r="FC133" s="69">
        <v>101712.02</v>
      </c>
      <c r="FD133" s="69">
        <v>306.32</v>
      </c>
      <c r="FE133" s="69">
        <v>0</v>
      </c>
      <c r="FF133" s="69">
        <v>1418.15</v>
      </c>
      <c r="FG133" s="69">
        <v>1018.36</v>
      </c>
      <c r="FH133" s="69">
        <v>8551.43</v>
      </c>
      <c r="FI133" s="69">
        <v>17208.27</v>
      </c>
      <c r="FJ133" s="69">
        <v>30186.23</v>
      </c>
      <c r="FK133" s="69">
        <v>14377.18</v>
      </c>
      <c r="FL133" s="69">
        <v>69949.19</v>
      </c>
      <c r="FM133" s="69">
        <v>712.61</v>
      </c>
      <c r="FN133" s="69">
        <v>0</v>
      </c>
      <c r="FO133" s="69">
        <v>0</v>
      </c>
      <c r="FP133" s="69">
        <v>7506.98</v>
      </c>
      <c r="FQ133" s="69">
        <v>5744.43</v>
      </c>
      <c r="FR133" s="69">
        <v>0</v>
      </c>
      <c r="FS133" s="69">
        <v>0</v>
      </c>
      <c r="FT133" s="69">
        <v>2608.92</v>
      </c>
      <c r="FU133" s="69">
        <v>0</v>
      </c>
      <c r="FV133" s="69">
        <v>0</v>
      </c>
      <c r="FW133" s="69">
        <v>238561.45</v>
      </c>
      <c r="FX133" s="69">
        <v>130022.31</v>
      </c>
      <c r="FY133" s="69">
        <v>0</v>
      </c>
      <c r="FZ133" s="69">
        <v>0</v>
      </c>
      <c r="GA133" s="69">
        <v>0</v>
      </c>
      <c r="GB133" s="69">
        <v>0</v>
      </c>
      <c r="GC133" s="69">
        <v>0</v>
      </c>
      <c r="GD133" s="69">
        <v>0</v>
      </c>
      <c r="GE133" s="69">
        <v>0</v>
      </c>
      <c r="GF133" s="69">
        <v>0</v>
      </c>
      <c r="GG133" s="69">
        <v>0</v>
      </c>
      <c r="GH133" s="69">
        <v>0</v>
      </c>
      <c r="GI133" s="69">
        <v>2502.0299999999997</v>
      </c>
      <c r="GJ133" s="69">
        <v>1287</v>
      </c>
      <c r="GK133" s="69">
        <v>0</v>
      </c>
      <c r="GL133" s="69">
        <v>6709</v>
      </c>
      <c r="GM133" s="69">
        <v>0</v>
      </c>
      <c r="GN133" s="69">
        <v>5014.79</v>
      </c>
      <c r="GO133" s="69">
        <v>0</v>
      </c>
      <c r="GP133" s="69">
        <v>0</v>
      </c>
      <c r="GQ133" s="69">
        <v>0</v>
      </c>
      <c r="GR133" s="69">
        <v>1058.7</v>
      </c>
    </row>
    <row r="134" spans="1:201" s="28" customFormat="1" ht="18" customHeight="1" x14ac:dyDescent="0.2">
      <c r="A134" s="64">
        <v>49006</v>
      </c>
      <c r="B134" s="65" t="s">
        <v>154</v>
      </c>
      <c r="C134" s="65" t="s">
        <v>480</v>
      </c>
      <c r="D134" s="66">
        <v>147.511736221875</v>
      </c>
      <c r="E134" s="67" t="s">
        <v>149</v>
      </c>
      <c r="F134" s="68">
        <v>964</v>
      </c>
      <c r="G134" s="69">
        <v>3928613.07</v>
      </c>
      <c r="H134" s="69">
        <v>31999.08</v>
      </c>
      <c r="I134" s="69">
        <v>3278797.2</v>
      </c>
      <c r="J134" s="69">
        <v>546395.76</v>
      </c>
      <c r="K134" s="69">
        <v>2197822.39</v>
      </c>
      <c r="L134" s="69">
        <v>0</v>
      </c>
      <c r="M134" s="69">
        <v>0</v>
      </c>
      <c r="N134" s="69">
        <v>0</v>
      </c>
      <c r="O134" s="69">
        <v>1255367.77</v>
      </c>
      <c r="P134" s="69">
        <v>0</v>
      </c>
      <c r="Q134" s="69">
        <v>416468</v>
      </c>
      <c r="R134" s="69">
        <v>264080</v>
      </c>
      <c r="S134" s="70">
        <v>2931269</v>
      </c>
      <c r="T134" s="70">
        <v>0</v>
      </c>
      <c r="U134" s="70">
        <v>6483</v>
      </c>
      <c r="V134" s="70">
        <v>409985</v>
      </c>
      <c r="W134" s="70">
        <v>62793</v>
      </c>
      <c r="X134" s="69">
        <v>4352799.6399999997</v>
      </c>
      <c r="Y134" s="69">
        <v>0</v>
      </c>
      <c r="Z134" s="69">
        <v>0</v>
      </c>
      <c r="AA134" s="69">
        <v>236225.65</v>
      </c>
      <c r="AB134" s="69">
        <v>0</v>
      </c>
      <c r="AC134" s="69">
        <v>0</v>
      </c>
      <c r="AD134" s="69">
        <v>1331282.92</v>
      </c>
      <c r="AE134" s="69">
        <v>74300.47</v>
      </c>
      <c r="AF134" s="69">
        <v>0</v>
      </c>
      <c r="AG134" s="69">
        <v>658957.28999999992</v>
      </c>
      <c r="AH134" s="69">
        <v>789943.03999999992</v>
      </c>
      <c r="AI134" s="69">
        <v>213461.4</v>
      </c>
      <c r="AJ134" s="69">
        <v>0</v>
      </c>
      <c r="AK134" s="69">
        <v>1039434.56</v>
      </c>
      <c r="AL134" s="69">
        <v>702729.58</v>
      </c>
      <c r="AM134" s="69">
        <v>2531.6999999999998</v>
      </c>
      <c r="AN134" s="69">
        <v>0</v>
      </c>
      <c r="AO134" s="69">
        <v>34448</v>
      </c>
      <c r="AP134" s="69">
        <v>0</v>
      </c>
      <c r="AQ134" s="69">
        <v>469473.73</v>
      </c>
      <c r="AR134" s="69">
        <v>5702.13</v>
      </c>
      <c r="AS134" s="69">
        <v>0</v>
      </c>
      <c r="AT134" s="69">
        <v>870</v>
      </c>
      <c r="AU134" s="69">
        <v>0</v>
      </c>
      <c r="AV134" s="69">
        <v>975224.1</v>
      </c>
      <c r="AW134" s="69">
        <v>0</v>
      </c>
      <c r="AX134" s="69">
        <v>5699.28</v>
      </c>
      <c r="AY134" s="69">
        <v>0</v>
      </c>
      <c r="AZ134" s="69">
        <v>0</v>
      </c>
      <c r="BA134" s="69">
        <v>698503.51</v>
      </c>
      <c r="BB134" s="69">
        <v>24378.489999999998</v>
      </c>
      <c r="BC134" s="69">
        <v>274754.61</v>
      </c>
      <c r="BD134" s="69">
        <v>114572.85</v>
      </c>
      <c r="BE134" s="69">
        <v>0</v>
      </c>
      <c r="BF134" s="69">
        <v>0</v>
      </c>
      <c r="BG134" s="69">
        <v>0</v>
      </c>
      <c r="BH134" s="69">
        <v>103557.51</v>
      </c>
      <c r="BI134" s="69">
        <v>0</v>
      </c>
      <c r="BJ134" s="69">
        <v>0</v>
      </c>
      <c r="BK134" s="69">
        <v>0</v>
      </c>
      <c r="BL134" s="69">
        <v>0</v>
      </c>
      <c r="BM134" s="69">
        <v>0</v>
      </c>
      <c r="BN134" s="69">
        <v>10172.969263142151</v>
      </c>
      <c r="BO134" s="69">
        <v>2137034.33</v>
      </c>
      <c r="BP134" s="69">
        <v>1702402.86</v>
      </c>
      <c r="BQ134" s="69">
        <v>-42599.67</v>
      </c>
      <c r="BR134" s="69"/>
      <c r="BS134" s="69">
        <v>0</v>
      </c>
      <c r="BT134" s="69">
        <v>0</v>
      </c>
      <c r="BU134" s="69">
        <v>0</v>
      </c>
      <c r="BV134" s="69">
        <v>751317.38</v>
      </c>
      <c r="BW134" s="69">
        <v>11200</v>
      </c>
      <c r="BX134" s="69">
        <v>0</v>
      </c>
      <c r="BY134" s="69">
        <v>9027246.0700000003</v>
      </c>
      <c r="BZ134" s="69">
        <v>666698.47</v>
      </c>
      <c r="CA134" s="69">
        <v>12533.95</v>
      </c>
      <c r="CB134" s="71">
        <v>1.7709999999999999</v>
      </c>
      <c r="CC134" s="71">
        <v>3.9630000000000001</v>
      </c>
      <c r="CD134" s="71">
        <v>8.2010000000000005</v>
      </c>
      <c r="CE134" s="71">
        <v>1.67</v>
      </c>
      <c r="CF134" s="71">
        <v>2.7770000000000001</v>
      </c>
      <c r="CG134" s="71">
        <v>0</v>
      </c>
      <c r="CH134" s="85" t="s">
        <v>551</v>
      </c>
      <c r="CI134" s="70">
        <v>186490765</v>
      </c>
      <c r="CJ134" s="70">
        <v>373685615</v>
      </c>
      <c r="CK134" s="70">
        <v>197235525</v>
      </c>
      <c r="CL134" s="68">
        <v>144</v>
      </c>
      <c r="CM134" s="68">
        <v>964</v>
      </c>
      <c r="CN134" s="68">
        <v>81</v>
      </c>
      <c r="CO134" s="66">
        <v>971.5</v>
      </c>
      <c r="CP134" s="73">
        <v>4.5146726862302479E-3</v>
      </c>
      <c r="CQ134" s="74">
        <v>0.10684647302904564</v>
      </c>
      <c r="CR134" s="75">
        <f>CL134/CM134</f>
        <v>0.14937759336099585</v>
      </c>
      <c r="CS134" s="76">
        <f>CM134/(DE134+DF134)</f>
        <v>13.971014492753614</v>
      </c>
      <c r="CT134" s="74">
        <f>(CW134+CX134)/(CZ134+DA134)</f>
        <v>0.95360805468946352</v>
      </c>
      <c r="CU134" s="77">
        <v>60</v>
      </c>
      <c r="CV134" s="78">
        <v>0</v>
      </c>
      <c r="CW134" s="78">
        <v>654.56599999999992</v>
      </c>
      <c r="CX134" s="78">
        <v>263.58499999999998</v>
      </c>
      <c r="CY134" s="78">
        <v>0</v>
      </c>
      <c r="CZ134" s="78">
        <v>684.58600000000001</v>
      </c>
      <c r="DA134" s="78">
        <v>278.23200000000003</v>
      </c>
      <c r="DB134" s="79">
        <v>49047.782608695619</v>
      </c>
      <c r="DC134" s="80">
        <v>11.971428571428572</v>
      </c>
      <c r="DD134" s="81">
        <v>0.2</v>
      </c>
      <c r="DE134" s="82">
        <v>69.000000000000043</v>
      </c>
      <c r="DF134" s="82">
        <v>0</v>
      </c>
      <c r="DG134" s="83">
        <v>19.600000000000001</v>
      </c>
      <c r="DH134" s="83">
        <v>20.3</v>
      </c>
      <c r="DI134" s="83">
        <v>22</v>
      </c>
      <c r="DJ134" s="83">
        <v>21.7</v>
      </c>
      <c r="DK134" s="83">
        <v>21</v>
      </c>
      <c r="DL134" s="84">
        <v>44</v>
      </c>
      <c r="DM134" s="69">
        <v>4023879</v>
      </c>
      <c r="DN134" s="69">
        <v>55070.54</v>
      </c>
      <c r="DO134" s="69">
        <v>0</v>
      </c>
      <c r="DP134" s="69">
        <v>583742.29</v>
      </c>
      <c r="DQ134" s="69">
        <v>564032.82000000007</v>
      </c>
      <c r="DR134" s="69">
        <v>118496.35</v>
      </c>
      <c r="DS134" s="69">
        <v>0</v>
      </c>
      <c r="DT134" s="69">
        <v>259771.26</v>
      </c>
      <c r="DU134" s="69">
        <v>26081.4</v>
      </c>
      <c r="DV134" s="69">
        <v>232314.83</v>
      </c>
      <c r="DW134" s="69">
        <v>7112</v>
      </c>
      <c r="DX134" s="69">
        <v>32000</v>
      </c>
      <c r="DY134" s="69">
        <v>0</v>
      </c>
      <c r="DZ134" s="69">
        <v>181903.52000000002</v>
      </c>
      <c r="EA134" s="69">
        <v>1134973.3999999999</v>
      </c>
      <c r="EB134" s="69">
        <v>16098.27</v>
      </c>
      <c r="EC134" s="69">
        <v>0</v>
      </c>
      <c r="ED134" s="69">
        <v>151850.79999999999</v>
      </c>
      <c r="EE134" s="69">
        <v>199830.54</v>
      </c>
      <c r="EF134" s="69">
        <v>56537.19</v>
      </c>
      <c r="EG134" s="69">
        <v>0</v>
      </c>
      <c r="EH134" s="69">
        <v>122229.13</v>
      </c>
      <c r="EI134" s="69">
        <v>0</v>
      </c>
      <c r="EJ134" s="69">
        <v>100307.17</v>
      </c>
      <c r="EK134" s="69">
        <v>970.78</v>
      </c>
      <c r="EL134" s="69">
        <v>2448</v>
      </c>
      <c r="EM134" s="69">
        <v>0</v>
      </c>
      <c r="EN134" s="69">
        <v>32110.829999999998</v>
      </c>
      <c r="EO134" s="69">
        <v>368635.11999999994</v>
      </c>
      <c r="EP134" s="69">
        <v>395.26</v>
      </c>
      <c r="EQ134" s="69">
        <v>0</v>
      </c>
      <c r="ER134" s="69">
        <v>170203.91</v>
      </c>
      <c r="ES134" s="69">
        <v>68610.960000000006</v>
      </c>
      <c r="ET134" s="69">
        <v>33524.480000000003</v>
      </c>
      <c r="EU134" s="69">
        <v>1318077.8500000001</v>
      </c>
      <c r="EV134" s="69">
        <v>543151.73</v>
      </c>
      <c r="EW134" s="69">
        <v>780205.69000000006</v>
      </c>
      <c r="EX134" s="69">
        <v>21044.27</v>
      </c>
      <c r="EY134" s="69">
        <v>572</v>
      </c>
      <c r="EZ134" s="69">
        <v>0</v>
      </c>
      <c r="FA134" s="69">
        <v>0</v>
      </c>
      <c r="FB134" s="69">
        <v>210973.36</v>
      </c>
      <c r="FC134" s="69">
        <v>321449.58</v>
      </c>
      <c r="FD134" s="69">
        <v>2736.4</v>
      </c>
      <c r="FE134" s="69">
        <v>0</v>
      </c>
      <c r="FF134" s="69">
        <v>24095.72</v>
      </c>
      <c r="FG134" s="69">
        <v>24524.179999999997</v>
      </c>
      <c r="FH134" s="69">
        <v>4385.21</v>
      </c>
      <c r="FI134" s="69">
        <v>0</v>
      </c>
      <c r="FJ134" s="69">
        <v>61148.44</v>
      </c>
      <c r="FK134" s="69">
        <v>0</v>
      </c>
      <c r="FL134" s="69">
        <v>313779.25</v>
      </c>
      <c r="FM134" s="69">
        <v>1508.44</v>
      </c>
      <c r="FN134" s="69">
        <v>0</v>
      </c>
      <c r="FO134" s="69">
        <v>0</v>
      </c>
      <c r="FP134" s="69">
        <v>35164.58</v>
      </c>
      <c r="FQ134" s="69">
        <v>69331.399999999994</v>
      </c>
      <c r="FR134" s="69">
        <v>0</v>
      </c>
      <c r="FS134" s="69">
        <v>0</v>
      </c>
      <c r="FT134" s="69">
        <v>6431.31</v>
      </c>
      <c r="FU134" s="69">
        <v>0</v>
      </c>
      <c r="FV134" s="69">
        <v>870</v>
      </c>
      <c r="FW134" s="69">
        <v>7644207.2199999997</v>
      </c>
      <c r="FX134" s="69">
        <v>975224.1</v>
      </c>
      <c r="FY134" s="69">
        <v>0</v>
      </c>
      <c r="FZ134" s="69">
        <v>0</v>
      </c>
      <c r="GA134" s="69">
        <v>0</v>
      </c>
      <c r="GB134" s="69">
        <v>0</v>
      </c>
      <c r="GC134" s="69">
        <v>0</v>
      </c>
      <c r="GD134" s="69">
        <v>24378.489999999998</v>
      </c>
      <c r="GE134" s="69">
        <v>4410.4400000000005</v>
      </c>
      <c r="GF134" s="69">
        <v>0</v>
      </c>
      <c r="GG134" s="69">
        <v>0</v>
      </c>
      <c r="GH134" s="69">
        <v>3090</v>
      </c>
      <c r="GI134" s="69">
        <v>47517.39</v>
      </c>
      <c r="GJ134" s="69">
        <v>518.16999999999996</v>
      </c>
      <c r="GK134" s="69">
        <v>64961</v>
      </c>
      <c r="GL134" s="69">
        <v>53134</v>
      </c>
      <c r="GM134" s="69">
        <v>0</v>
      </c>
      <c r="GN134" s="69">
        <v>7483.93</v>
      </c>
      <c r="GO134" s="69">
        <v>0</v>
      </c>
      <c r="GP134" s="69">
        <v>0</v>
      </c>
      <c r="GQ134" s="69">
        <v>698503.51</v>
      </c>
      <c r="GR134" s="69">
        <v>9321.4399999999987</v>
      </c>
    </row>
    <row r="135" spans="1:201" s="29" customFormat="1" ht="18" customHeight="1" x14ac:dyDescent="0.2">
      <c r="A135" s="64">
        <v>13001</v>
      </c>
      <c r="B135" s="65" t="s">
        <v>38</v>
      </c>
      <c r="C135" s="65" t="s">
        <v>521</v>
      </c>
      <c r="D135" s="66">
        <v>179.23769256718751</v>
      </c>
      <c r="E135" s="67" t="s">
        <v>39</v>
      </c>
      <c r="F135" s="68">
        <v>1343</v>
      </c>
      <c r="G135" s="69">
        <v>4251609.5199999996</v>
      </c>
      <c r="H135" s="69">
        <v>172524.1</v>
      </c>
      <c r="I135" s="69">
        <v>5223904.17</v>
      </c>
      <c r="J135" s="69">
        <v>964036.06</v>
      </c>
      <c r="K135" s="69">
        <v>2481051.15</v>
      </c>
      <c r="L135" s="69">
        <v>0</v>
      </c>
      <c r="M135" s="69">
        <v>0</v>
      </c>
      <c r="N135" s="69">
        <v>629572.47</v>
      </c>
      <c r="O135" s="69">
        <v>1334195.8899999999</v>
      </c>
      <c r="P135" s="69">
        <v>0</v>
      </c>
      <c r="Q135" s="69">
        <v>100577</v>
      </c>
      <c r="R135" s="69">
        <v>388035.17</v>
      </c>
      <c r="S135" s="70">
        <v>5048902</v>
      </c>
      <c r="T135" s="70">
        <v>0</v>
      </c>
      <c r="U135" s="70">
        <v>100577</v>
      </c>
      <c r="V135" s="70">
        <v>0</v>
      </c>
      <c r="W135" s="70">
        <v>60785</v>
      </c>
      <c r="X135" s="69">
        <v>5574511.3200000003</v>
      </c>
      <c r="Y135" s="69">
        <v>0</v>
      </c>
      <c r="Z135" s="69">
        <v>0</v>
      </c>
      <c r="AA135" s="69">
        <v>352428.14</v>
      </c>
      <c r="AB135" s="69">
        <v>0</v>
      </c>
      <c r="AC135" s="69">
        <v>0</v>
      </c>
      <c r="AD135" s="69">
        <v>1184855.5999999999</v>
      </c>
      <c r="AE135" s="69">
        <v>106190.12999999999</v>
      </c>
      <c r="AF135" s="69">
        <v>0</v>
      </c>
      <c r="AG135" s="69">
        <v>904101.9800000001</v>
      </c>
      <c r="AH135" s="69">
        <v>1080377.51</v>
      </c>
      <c r="AI135" s="69">
        <v>242953.26</v>
      </c>
      <c r="AJ135" s="69">
        <v>0</v>
      </c>
      <c r="AK135" s="69">
        <v>1383097.54</v>
      </c>
      <c r="AL135" s="69">
        <v>365725.17</v>
      </c>
      <c r="AM135" s="69">
        <v>29513.35</v>
      </c>
      <c r="AN135" s="69">
        <v>10577.81</v>
      </c>
      <c r="AO135" s="69">
        <v>23974.329999999998</v>
      </c>
      <c r="AP135" s="69">
        <v>0</v>
      </c>
      <c r="AQ135" s="69">
        <v>417596.22</v>
      </c>
      <c r="AR135" s="69">
        <v>18781.689999999999</v>
      </c>
      <c r="AS135" s="69">
        <v>0</v>
      </c>
      <c r="AT135" s="69">
        <v>0</v>
      </c>
      <c r="AU135" s="69">
        <v>1668561.38</v>
      </c>
      <c r="AV135" s="69">
        <v>629073.16</v>
      </c>
      <c r="AW135" s="69">
        <v>0</v>
      </c>
      <c r="AX135" s="69">
        <v>23110.01</v>
      </c>
      <c r="AY135" s="69">
        <v>0</v>
      </c>
      <c r="AZ135" s="69">
        <v>0</v>
      </c>
      <c r="BA135" s="69">
        <v>441095.58</v>
      </c>
      <c r="BB135" s="69">
        <v>31030.81</v>
      </c>
      <c r="BC135" s="69">
        <v>433622.27</v>
      </c>
      <c r="BD135" s="69">
        <v>105552.48</v>
      </c>
      <c r="BE135" s="69">
        <v>0</v>
      </c>
      <c r="BF135" s="69">
        <v>0</v>
      </c>
      <c r="BG135" s="69">
        <v>0</v>
      </c>
      <c r="BH135" s="69">
        <v>49589.27</v>
      </c>
      <c r="BI135" s="69">
        <v>74749.289999999994</v>
      </c>
      <c r="BJ135" s="69">
        <v>0</v>
      </c>
      <c r="BK135" s="69">
        <v>0</v>
      </c>
      <c r="BL135" s="69">
        <v>0</v>
      </c>
      <c r="BM135" s="69">
        <v>0</v>
      </c>
      <c r="BN135" s="69">
        <v>8810.0628980647743</v>
      </c>
      <c r="BO135" s="69">
        <v>3739102.4400000004</v>
      </c>
      <c r="BP135" s="69">
        <v>3810496.81</v>
      </c>
      <c r="BQ135" s="69">
        <v>1007785.76</v>
      </c>
      <c r="BR135" s="69"/>
      <c r="BS135" s="69">
        <v>0</v>
      </c>
      <c r="BT135" s="69">
        <v>729088.01</v>
      </c>
      <c r="BU135" s="69">
        <v>3833.24</v>
      </c>
      <c r="BV135" s="69">
        <v>1016227.61</v>
      </c>
      <c r="BW135" s="69">
        <v>268698.90000000002</v>
      </c>
      <c r="BX135" s="69">
        <v>0</v>
      </c>
      <c r="BY135" s="69">
        <v>0</v>
      </c>
      <c r="BZ135" s="69">
        <v>860926.67</v>
      </c>
      <c r="CA135" s="69">
        <v>238958.01</v>
      </c>
      <c r="CB135" s="71">
        <v>1.819</v>
      </c>
      <c r="CC135" s="71">
        <v>4.07</v>
      </c>
      <c r="CD135" s="71">
        <v>8.4239999999999995</v>
      </c>
      <c r="CE135" s="71">
        <v>1.67</v>
      </c>
      <c r="CF135" s="71">
        <v>2.9910000000000001</v>
      </c>
      <c r="CG135" s="71">
        <v>1.5669999999999999</v>
      </c>
      <c r="CH135" s="85" t="s">
        <v>551</v>
      </c>
      <c r="CI135" s="70">
        <v>233136169</v>
      </c>
      <c r="CJ135" s="70">
        <v>356064736</v>
      </c>
      <c r="CK135" s="70">
        <v>247020508</v>
      </c>
      <c r="CL135" s="68">
        <v>195</v>
      </c>
      <c r="CM135" s="68">
        <v>1390</v>
      </c>
      <c r="CN135" s="68">
        <v>25</v>
      </c>
      <c r="CO135" s="66">
        <v>1344.95</v>
      </c>
      <c r="CP135" s="73">
        <v>6.3593004769475362E-3</v>
      </c>
      <c r="CQ135" s="74">
        <v>0.23380491437081161</v>
      </c>
      <c r="CR135" s="75">
        <f>CL135/CM135</f>
        <v>0.14028776978417265</v>
      </c>
      <c r="CS135" s="76">
        <f>CM135/(DE135+DF135)</f>
        <v>14.681030840726649</v>
      </c>
      <c r="CT135" s="74">
        <f>(CW135+CX135)/(CZ135+DA135)</f>
        <v>0.92547158599544499</v>
      </c>
      <c r="CU135" s="77">
        <v>82</v>
      </c>
      <c r="CV135" s="78">
        <v>43.415057471264376</v>
      </c>
      <c r="CW135" s="78">
        <v>879.97399999999982</v>
      </c>
      <c r="CX135" s="78">
        <v>358.19499999999999</v>
      </c>
      <c r="CY135" s="78">
        <v>45.909310344827588</v>
      </c>
      <c r="CZ135" s="78">
        <v>939.84099999999978</v>
      </c>
      <c r="DA135" s="78">
        <v>398.03800000000001</v>
      </c>
      <c r="DB135" s="79">
        <v>46931.885140905179</v>
      </c>
      <c r="DC135" s="80">
        <v>14.742268041237113</v>
      </c>
      <c r="DD135" s="81">
        <v>0.49484536082474229</v>
      </c>
      <c r="DE135" s="82">
        <v>93.680000000000064</v>
      </c>
      <c r="DF135" s="82">
        <v>1</v>
      </c>
      <c r="DG135" s="83">
        <v>22.9</v>
      </c>
      <c r="DH135" s="83">
        <v>22.5</v>
      </c>
      <c r="DI135" s="83">
        <v>24.1</v>
      </c>
      <c r="DJ135" s="83">
        <v>23.1</v>
      </c>
      <c r="DK135" s="83">
        <v>23.2</v>
      </c>
      <c r="DL135" s="84">
        <v>62</v>
      </c>
      <c r="DM135" s="69">
        <v>4906742.3499999987</v>
      </c>
      <c r="DN135" s="69">
        <v>163088.66</v>
      </c>
      <c r="DO135" s="69">
        <v>0</v>
      </c>
      <c r="DP135" s="69">
        <v>922863.47</v>
      </c>
      <c r="DQ135" s="69">
        <v>866793.29</v>
      </c>
      <c r="DR135" s="69">
        <v>177270.53</v>
      </c>
      <c r="DS135" s="69">
        <v>0</v>
      </c>
      <c r="DT135" s="69">
        <v>344625.72</v>
      </c>
      <c r="DU135" s="69">
        <v>0</v>
      </c>
      <c r="DV135" s="69">
        <v>0</v>
      </c>
      <c r="DW135" s="69">
        <v>92319.69</v>
      </c>
      <c r="DX135" s="69">
        <v>23882.57</v>
      </c>
      <c r="DY135" s="69">
        <v>0</v>
      </c>
      <c r="DZ135" s="69">
        <v>225891.95</v>
      </c>
      <c r="EA135" s="69">
        <v>1440109.8400000003</v>
      </c>
      <c r="EB135" s="69">
        <v>57192.079999999994</v>
      </c>
      <c r="EC135" s="69">
        <v>0</v>
      </c>
      <c r="ED135" s="69">
        <v>302969.73</v>
      </c>
      <c r="EE135" s="69">
        <v>202732.59</v>
      </c>
      <c r="EF135" s="69">
        <v>41618.36</v>
      </c>
      <c r="EG135" s="69">
        <v>0</v>
      </c>
      <c r="EH135" s="69">
        <v>115414.83</v>
      </c>
      <c r="EI135" s="69">
        <v>0</v>
      </c>
      <c r="EJ135" s="69">
        <v>0</v>
      </c>
      <c r="EK135" s="69">
        <v>20421.45</v>
      </c>
      <c r="EL135" s="69">
        <v>0</v>
      </c>
      <c r="EM135" s="69">
        <v>0</v>
      </c>
      <c r="EN135" s="69">
        <v>27915.46</v>
      </c>
      <c r="EO135" s="69">
        <v>171887.47</v>
      </c>
      <c r="EP135" s="69">
        <v>309.82</v>
      </c>
      <c r="EQ135" s="69">
        <v>0</v>
      </c>
      <c r="ER135" s="69">
        <v>94960.42</v>
      </c>
      <c r="ES135" s="69">
        <v>66194.259999999995</v>
      </c>
      <c r="ET135" s="69">
        <v>21996.17</v>
      </c>
      <c r="EU135" s="69">
        <v>1272901.33</v>
      </c>
      <c r="EV135" s="69">
        <v>875835.55</v>
      </c>
      <c r="EW135" s="69">
        <v>367542.26</v>
      </c>
      <c r="EX135" s="69">
        <v>891636.17</v>
      </c>
      <c r="EY135" s="69">
        <v>6973.8200000000006</v>
      </c>
      <c r="EZ135" s="69">
        <v>0</v>
      </c>
      <c r="FA135" s="69">
        <v>0</v>
      </c>
      <c r="FB135" s="69">
        <v>135959.37000000002</v>
      </c>
      <c r="FC135" s="69">
        <v>593055.4</v>
      </c>
      <c r="FD135" s="69">
        <v>2498.73</v>
      </c>
      <c r="FE135" s="69">
        <v>0</v>
      </c>
      <c r="FF135" s="69">
        <v>16381.630000000001</v>
      </c>
      <c r="FG135" s="69">
        <v>16972.86</v>
      </c>
      <c r="FH135" s="69">
        <v>1163.2</v>
      </c>
      <c r="FI135" s="69">
        <v>27500</v>
      </c>
      <c r="FJ135" s="69">
        <v>520811.29</v>
      </c>
      <c r="FK135" s="69">
        <v>47772.18</v>
      </c>
      <c r="FL135" s="69">
        <v>83046.41</v>
      </c>
      <c r="FM135" s="69">
        <v>12421.7</v>
      </c>
      <c r="FN135" s="69">
        <v>0</v>
      </c>
      <c r="FO135" s="69">
        <v>0</v>
      </c>
      <c r="FP135" s="69">
        <v>56115.25</v>
      </c>
      <c r="FQ135" s="69">
        <v>0</v>
      </c>
      <c r="FR135" s="69">
        <v>0</v>
      </c>
      <c r="FS135" s="69">
        <v>0</v>
      </c>
      <c r="FT135" s="69">
        <v>18781.689999999999</v>
      </c>
      <c r="FU135" s="69">
        <v>0</v>
      </c>
      <c r="FV135" s="69">
        <v>0</v>
      </c>
      <c r="FW135" s="69">
        <v>368160.05</v>
      </c>
      <c r="FX135" s="69">
        <v>73320.31</v>
      </c>
      <c r="FY135" s="69">
        <v>0</v>
      </c>
      <c r="FZ135" s="69">
        <v>0</v>
      </c>
      <c r="GA135" s="69">
        <v>0</v>
      </c>
      <c r="GB135" s="69">
        <v>0</v>
      </c>
      <c r="GC135" s="69">
        <v>0</v>
      </c>
      <c r="GD135" s="69">
        <v>0</v>
      </c>
      <c r="GE135" s="69">
        <v>0</v>
      </c>
      <c r="GF135" s="69">
        <v>0</v>
      </c>
      <c r="GG135" s="69">
        <v>0</v>
      </c>
      <c r="GH135" s="69">
        <v>549</v>
      </c>
      <c r="GI135" s="69">
        <v>33236.990000000005</v>
      </c>
      <c r="GJ135" s="69">
        <v>905</v>
      </c>
      <c r="GK135" s="69">
        <v>0</v>
      </c>
      <c r="GL135" s="69">
        <v>82163</v>
      </c>
      <c r="GM135" s="69">
        <v>0</v>
      </c>
      <c r="GN135" s="69">
        <v>13616.74</v>
      </c>
      <c r="GO135" s="69">
        <v>500</v>
      </c>
      <c r="GP135" s="69">
        <v>91.76</v>
      </c>
      <c r="GQ135" s="69">
        <v>441095.58</v>
      </c>
      <c r="GR135" s="69">
        <v>2745</v>
      </c>
      <c r="GS135" s="28"/>
    </row>
    <row r="136" spans="1:201" s="28" customFormat="1" ht="18" customHeight="1" x14ac:dyDescent="0.2">
      <c r="A136" s="64">
        <v>60006</v>
      </c>
      <c r="B136" s="65" t="s">
        <v>210</v>
      </c>
      <c r="C136" s="65" t="s">
        <v>507</v>
      </c>
      <c r="D136" s="66">
        <v>206.49754624218752</v>
      </c>
      <c r="E136" s="67" t="s">
        <v>192</v>
      </c>
      <c r="F136" s="68">
        <v>379</v>
      </c>
      <c r="G136" s="69">
        <v>1241516.01</v>
      </c>
      <c r="H136" s="69">
        <v>50554.5</v>
      </c>
      <c r="I136" s="69">
        <v>1632808.17</v>
      </c>
      <c r="J136" s="69">
        <v>122863</v>
      </c>
      <c r="K136" s="69">
        <v>932859.99</v>
      </c>
      <c r="L136" s="69">
        <v>0</v>
      </c>
      <c r="M136" s="69">
        <v>0</v>
      </c>
      <c r="N136" s="69">
        <v>112000</v>
      </c>
      <c r="O136" s="69">
        <v>748665.7</v>
      </c>
      <c r="P136" s="69">
        <v>0</v>
      </c>
      <c r="Q136" s="69">
        <v>0</v>
      </c>
      <c r="R136" s="69">
        <v>0</v>
      </c>
      <c r="S136" s="70">
        <v>1556196</v>
      </c>
      <c r="T136" s="70">
        <v>0</v>
      </c>
      <c r="U136" s="70">
        <v>0</v>
      </c>
      <c r="V136" s="70">
        <v>0</v>
      </c>
      <c r="W136" s="70">
        <v>57205</v>
      </c>
      <c r="X136" s="69">
        <v>1514123.1500000001</v>
      </c>
      <c r="Y136" s="69">
        <v>67236.320000000007</v>
      </c>
      <c r="Z136" s="69">
        <v>0</v>
      </c>
      <c r="AA136" s="69">
        <v>214486.22999999998</v>
      </c>
      <c r="AB136" s="69">
        <v>0</v>
      </c>
      <c r="AC136" s="69">
        <v>0</v>
      </c>
      <c r="AD136" s="69">
        <v>346794.45</v>
      </c>
      <c r="AE136" s="69">
        <v>14665.259999999998</v>
      </c>
      <c r="AF136" s="69">
        <v>0</v>
      </c>
      <c r="AG136" s="69">
        <v>229611.93</v>
      </c>
      <c r="AH136" s="69">
        <v>342166.29000000004</v>
      </c>
      <c r="AI136" s="69">
        <v>104865.3</v>
      </c>
      <c r="AJ136" s="69">
        <v>0</v>
      </c>
      <c r="AK136" s="69">
        <v>493994.39</v>
      </c>
      <c r="AL136" s="69">
        <v>201589.36</v>
      </c>
      <c r="AM136" s="69">
        <v>0</v>
      </c>
      <c r="AN136" s="69">
        <v>0</v>
      </c>
      <c r="AO136" s="69">
        <v>0</v>
      </c>
      <c r="AP136" s="69">
        <v>0</v>
      </c>
      <c r="AQ136" s="69">
        <v>201233.5</v>
      </c>
      <c r="AR136" s="69">
        <v>12304.9</v>
      </c>
      <c r="AS136" s="69">
        <v>0</v>
      </c>
      <c r="AT136" s="69">
        <v>1625.67</v>
      </c>
      <c r="AU136" s="69">
        <v>12835.68</v>
      </c>
      <c r="AV136" s="69">
        <v>414064.9</v>
      </c>
      <c r="AW136" s="69">
        <v>0</v>
      </c>
      <c r="AX136" s="69">
        <v>13457</v>
      </c>
      <c r="AY136" s="69">
        <v>0</v>
      </c>
      <c r="AZ136" s="69">
        <v>0</v>
      </c>
      <c r="BA136" s="69">
        <v>6898.76</v>
      </c>
      <c r="BB136" s="69">
        <v>14674.93</v>
      </c>
      <c r="BC136" s="69">
        <v>114028.68000000001</v>
      </c>
      <c r="BD136" s="69">
        <v>40640</v>
      </c>
      <c r="BE136" s="69">
        <v>0</v>
      </c>
      <c r="BF136" s="69">
        <v>0</v>
      </c>
      <c r="BG136" s="69">
        <v>0</v>
      </c>
      <c r="BH136" s="69">
        <v>29471.74</v>
      </c>
      <c r="BI136" s="69">
        <v>0</v>
      </c>
      <c r="BJ136" s="69">
        <v>0</v>
      </c>
      <c r="BK136" s="69">
        <v>0</v>
      </c>
      <c r="BL136" s="69">
        <v>0</v>
      </c>
      <c r="BM136" s="69">
        <v>0</v>
      </c>
      <c r="BN136" s="69">
        <v>9643.7018255043477</v>
      </c>
      <c r="BO136" s="69">
        <v>1029203.83</v>
      </c>
      <c r="BP136" s="69">
        <v>1955199.44</v>
      </c>
      <c r="BQ136" s="69">
        <v>1580477.6</v>
      </c>
      <c r="BR136" s="69"/>
      <c r="BS136" s="69">
        <v>0</v>
      </c>
      <c r="BT136" s="69">
        <v>0</v>
      </c>
      <c r="BU136" s="69">
        <v>0</v>
      </c>
      <c r="BV136" s="69">
        <v>313440.5</v>
      </c>
      <c r="BW136" s="69">
        <v>55725</v>
      </c>
      <c r="BX136" s="69">
        <v>0</v>
      </c>
      <c r="BY136" s="69">
        <v>0</v>
      </c>
      <c r="BZ136" s="69">
        <v>284971.86</v>
      </c>
      <c r="CA136" s="69">
        <v>51702.19</v>
      </c>
      <c r="CB136" s="71">
        <v>1.409</v>
      </c>
      <c r="CC136" s="71">
        <v>3.153</v>
      </c>
      <c r="CD136" s="71">
        <v>6.5250000000000004</v>
      </c>
      <c r="CE136" s="71">
        <v>1.67</v>
      </c>
      <c r="CF136" s="71">
        <v>2.1230000000000002</v>
      </c>
      <c r="CG136" s="71">
        <v>0</v>
      </c>
      <c r="CH136" s="72"/>
      <c r="CI136" s="70">
        <v>281408376</v>
      </c>
      <c r="CJ136" s="70">
        <v>105968685</v>
      </c>
      <c r="CK136" s="70">
        <v>39726856</v>
      </c>
      <c r="CL136" s="68">
        <v>59</v>
      </c>
      <c r="CM136" s="68">
        <v>406</v>
      </c>
      <c r="CN136" s="68">
        <v>27</v>
      </c>
      <c r="CO136" s="66">
        <v>381.17</v>
      </c>
      <c r="CP136" s="73">
        <v>2.7777777777777776E-2</v>
      </c>
      <c r="CQ136" s="74">
        <v>0.22427440633245382</v>
      </c>
      <c r="CR136" s="75">
        <f>CL136/CM136</f>
        <v>0.14532019704433496</v>
      </c>
      <c r="CS136" s="76">
        <f>CM136/(DE136+DF136)</f>
        <v>14.245614035087725</v>
      </c>
      <c r="CT136" s="74">
        <f>(CW136+CX136)/(CZ136+DA136)</f>
        <v>0.94458120937686141</v>
      </c>
      <c r="CU136" s="77">
        <v>24</v>
      </c>
      <c r="CV136" s="78">
        <v>27.688235294117646</v>
      </c>
      <c r="CW136" s="78">
        <v>263.58199999999999</v>
      </c>
      <c r="CX136" s="78">
        <v>94.793999999999997</v>
      </c>
      <c r="CY136" s="78">
        <v>27.688235294117646</v>
      </c>
      <c r="CZ136" s="78">
        <v>275.70499999999998</v>
      </c>
      <c r="DA136" s="78">
        <v>103.697</v>
      </c>
      <c r="DB136" s="79">
        <v>44221.087719298288</v>
      </c>
      <c r="DC136" s="80">
        <v>9.068965517241379</v>
      </c>
      <c r="DD136" s="81">
        <v>0.10344827586206896</v>
      </c>
      <c r="DE136" s="82">
        <v>28.499999999999989</v>
      </c>
      <c r="DF136" s="82">
        <v>0</v>
      </c>
      <c r="DG136" s="83">
        <v>17.5</v>
      </c>
      <c r="DH136" s="83">
        <v>18.399999999999999</v>
      </c>
      <c r="DI136" s="83">
        <v>20</v>
      </c>
      <c r="DJ136" s="83">
        <v>20</v>
      </c>
      <c r="DK136" s="83">
        <v>19.2</v>
      </c>
      <c r="DL136" s="84">
        <v>11</v>
      </c>
      <c r="DM136" s="69">
        <v>1406204.2000000002</v>
      </c>
      <c r="DN136" s="69">
        <v>51594.19</v>
      </c>
      <c r="DO136" s="69">
        <v>0</v>
      </c>
      <c r="DP136" s="69">
        <v>153434.56</v>
      </c>
      <c r="DQ136" s="69">
        <v>229420.37</v>
      </c>
      <c r="DR136" s="69">
        <v>55583.31</v>
      </c>
      <c r="DS136" s="69">
        <v>0</v>
      </c>
      <c r="DT136" s="69">
        <v>126306</v>
      </c>
      <c r="DU136" s="69">
        <v>89836.43</v>
      </c>
      <c r="DV136" s="69">
        <v>5693.67</v>
      </c>
      <c r="DW136" s="69">
        <v>44081.13</v>
      </c>
      <c r="DX136" s="69">
        <v>0</v>
      </c>
      <c r="DY136" s="69">
        <v>0</v>
      </c>
      <c r="DZ136" s="69">
        <v>115089.03</v>
      </c>
      <c r="EA136" s="69">
        <v>373008.16</v>
      </c>
      <c r="EB136" s="69">
        <v>15342.01</v>
      </c>
      <c r="EC136" s="69">
        <v>0</v>
      </c>
      <c r="ED136" s="69">
        <v>46837.99</v>
      </c>
      <c r="EE136" s="69">
        <v>73633.81</v>
      </c>
      <c r="EF136" s="69">
        <v>32258.54</v>
      </c>
      <c r="EG136" s="69">
        <v>0</v>
      </c>
      <c r="EH136" s="69">
        <v>25353.72</v>
      </c>
      <c r="EI136" s="69">
        <v>7923.32</v>
      </c>
      <c r="EJ136" s="69">
        <v>1090.75</v>
      </c>
      <c r="EK136" s="69">
        <v>6842.38</v>
      </c>
      <c r="EL136" s="69">
        <v>0</v>
      </c>
      <c r="EM136" s="69">
        <v>0</v>
      </c>
      <c r="EN136" s="69">
        <v>15608.380000000001</v>
      </c>
      <c r="EO136" s="69">
        <v>38883.660000000003</v>
      </c>
      <c r="EP136" s="69">
        <v>14665.259999999998</v>
      </c>
      <c r="EQ136" s="69">
        <v>0</v>
      </c>
      <c r="ER136" s="69">
        <v>127882.30999999998</v>
      </c>
      <c r="ES136" s="69">
        <v>59022.520000000004</v>
      </c>
      <c r="ET136" s="69">
        <v>1838.27</v>
      </c>
      <c r="EU136" s="69">
        <v>0</v>
      </c>
      <c r="EV136" s="69">
        <v>344027.58</v>
      </c>
      <c r="EW136" s="69">
        <v>26536.32</v>
      </c>
      <c r="EX136" s="69">
        <v>254005.36</v>
      </c>
      <c r="EY136" s="69">
        <v>350</v>
      </c>
      <c r="EZ136" s="69">
        <v>0</v>
      </c>
      <c r="FA136" s="69">
        <v>0</v>
      </c>
      <c r="FB136" s="69">
        <v>28668.42</v>
      </c>
      <c r="FC136" s="69">
        <v>240788.25</v>
      </c>
      <c r="FD136" s="69">
        <v>300.12</v>
      </c>
      <c r="FE136" s="69">
        <v>0</v>
      </c>
      <c r="FF136" s="69">
        <v>23212.78</v>
      </c>
      <c r="FG136" s="69">
        <v>16617.53</v>
      </c>
      <c r="FH136" s="69">
        <v>8638.93</v>
      </c>
      <c r="FI136" s="69">
        <v>0</v>
      </c>
      <c r="FJ136" s="69">
        <v>132114.25</v>
      </c>
      <c r="FK136" s="69">
        <v>50989.03</v>
      </c>
      <c r="FL136" s="69">
        <v>32576.7</v>
      </c>
      <c r="FM136" s="69">
        <v>303.67999999999995</v>
      </c>
      <c r="FN136" s="69">
        <v>0</v>
      </c>
      <c r="FO136" s="69">
        <v>0</v>
      </c>
      <c r="FP136" s="69">
        <v>46333.520000000004</v>
      </c>
      <c r="FQ136" s="69">
        <v>13664.99</v>
      </c>
      <c r="FR136" s="69">
        <v>0</v>
      </c>
      <c r="FS136" s="69">
        <v>0</v>
      </c>
      <c r="FT136" s="69">
        <v>118.87</v>
      </c>
      <c r="FU136" s="69">
        <v>0</v>
      </c>
      <c r="FV136" s="69">
        <v>269.99</v>
      </c>
      <c r="FW136" s="69">
        <v>12835.68</v>
      </c>
      <c r="FX136" s="69">
        <v>280257.74</v>
      </c>
      <c r="FY136" s="69">
        <v>0</v>
      </c>
      <c r="FZ136" s="69">
        <v>0</v>
      </c>
      <c r="GA136" s="69">
        <v>0</v>
      </c>
      <c r="GB136" s="69">
        <v>0</v>
      </c>
      <c r="GC136" s="69">
        <v>0</v>
      </c>
      <c r="GD136" s="69">
        <v>0</v>
      </c>
      <c r="GE136" s="69">
        <v>2854.57</v>
      </c>
      <c r="GF136" s="69">
        <v>0</v>
      </c>
      <c r="GG136" s="69">
        <v>0</v>
      </c>
      <c r="GH136" s="69">
        <v>4459</v>
      </c>
      <c r="GI136" s="69">
        <v>4112.0600000000004</v>
      </c>
      <c r="GJ136" s="69">
        <v>7901.93</v>
      </c>
      <c r="GK136" s="69">
        <v>0</v>
      </c>
      <c r="GL136" s="69">
        <v>0</v>
      </c>
      <c r="GM136" s="69">
        <v>55776</v>
      </c>
      <c r="GN136" s="69">
        <v>5062.38</v>
      </c>
      <c r="GO136" s="69">
        <v>125</v>
      </c>
      <c r="GP136" s="69">
        <v>0</v>
      </c>
      <c r="GQ136" s="69">
        <v>6898.76</v>
      </c>
      <c r="GR136" s="69">
        <v>10209.08</v>
      </c>
    </row>
    <row r="137" spans="1:201" s="28" customFormat="1" ht="18" customHeight="1" x14ac:dyDescent="0.2">
      <c r="A137" s="64">
        <v>11004</v>
      </c>
      <c r="B137" s="65" t="s">
        <v>33</v>
      </c>
      <c r="C137" s="65" t="s">
        <v>411</v>
      </c>
      <c r="D137" s="66">
        <v>329.89777643906251</v>
      </c>
      <c r="E137" s="67" t="s">
        <v>32</v>
      </c>
      <c r="F137" s="68">
        <v>798</v>
      </c>
      <c r="G137" s="69">
        <v>1495874.35</v>
      </c>
      <c r="H137" s="69">
        <v>38153.800000000003</v>
      </c>
      <c r="I137" s="69">
        <v>4096910.6</v>
      </c>
      <c r="J137" s="69">
        <v>1299365.17</v>
      </c>
      <c r="K137" s="69">
        <v>0</v>
      </c>
      <c r="L137" s="69">
        <v>0</v>
      </c>
      <c r="M137" s="69">
        <v>0</v>
      </c>
      <c r="N137" s="69">
        <v>207261</v>
      </c>
      <c r="O137" s="69">
        <v>668023.01</v>
      </c>
      <c r="P137" s="69">
        <v>0</v>
      </c>
      <c r="Q137" s="69">
        <v>596716</v>
      </c>
      <c r="R137" s="69">
        <v>39843</v>
      </c>
      <c r="S137" s="70">
        <v>3893895</v>
      </c>
      <c r="T137" s="70">
        <v>0</v>
      </c>
      <c r="U137" s="70">
        <v>596716</v>
      </c>
      <c r="V137" s="70">
        <v>0</v>
      </c>
      <c r="W137" s="70">
        <v>71658</v>
      </c>
      <c r="X137" s="69">
        <v>5602027.2300000004</v>
      </c>
      <c r="Y137" s="69">
        <v>720680.18</v>
      </c>
      <c r="Z137" s="69">
        <v>0</v>
      </c>
      <c r="AA137" s="69">
        <v>126569.38</v>
      </c>
      <c r="AB137" s="69">
        <v>94980.38</v>
      </c>
      <c r="AC137" s="69">
        <v>0</v>
      </c>
      <c r="AD137" s="69">
        <v>1335789.1300000001</v>
      </c>
      <c r="AE137" s="69">
        <v>54649</v>
      </c>
      <c r="AF137" s="69">
        <v>0</v>
      </c>
      <c r="AG137" s="69">
        <v>718670.37</v>
      </c>
      <c r="AH137" s="69">
        <v>987647.27</v>
      </c>
      <c r="AI137" s="69">
        <v>272426.38</v>
      </c>
      <c r="AJ137" s="69">
        <v>0</v>
      </c>
      <c r="AK137" s="69">
        <v>1259849.8999999999</v>
      </c>
      <c r="AL137" s="69">
        <v>372604.75</v>
      </c>
      <c r="AM137" s="69">
        <v>38215.96</v>
      </c>
      <c r="AN137" s="69">
        <v>0</v>
      </c>
      <c r="AO137" s="69">
        <v>18832.18</v>
      </c>
      <c r="AP137" s="69">
        <v>0</v>
      </c>
      <c r="AQ137" s="69">
        <v>335686.42000000004</v>
      </c>
      <c r="AR137" s="69">
        <v>5166.1899999999996</v>
      </c>
      <c r="AS137" s="69">
        <v>0</v>
      </c>
      <c r="AT137" s="69">
        <v>3493.51</v>
      </c>
      <c r="AU137" s="69">
        <v>0</v>
      </c>
      <c r="AV137" s="69">
        <v>1003109.66</v>
      </c>
      <c r="AW137" s="69">
        <v>56624.6</v>
      </c>
      <c r="AX137" s="69">
        <v>0</v>
      </c>
      <c r="AY137" s="69">
        <v>0</v>
      </c>
      <c r="AZ137" s="69">
        <v>0</v>
      </c>
      <c r="BA137" s="69">
        <v>0</v>
      </c>
      <c r="BB137" s="69">
        <v>12405.35</v>
      </c>
      <c r="BC137" s="69">
        <v>167949</v>
      </c>
      <c r="BD137" s="69">
        <v>114632.21</v>
      </c>
      <c r="BE137" s="69">
        <v>0</v>
      </c>
      <c r="BF137" s="69">
        <v>0</v>
      </c>
      <c r="BG137" s="69">
        <v>0</v>
      </c>
      <c r="BH137" s="69">
        <v>0</v>
      </c>
      <c r="BI137" s="69">
        <v>259372</v>
      </c>
      <c r="BJ137" s="69">
        <v>0</v>
      </c>
      <c r="BK137" s="69">
        <v>0</v>
      </c>
      <c r="BL137" s="69">
        <v>0</v>
      </c>
      <c r="BM137" s="69">
        <v>0</v>
      </c>
      <c r="BN137" s="69">
        <v>14466.275875788566</v>
      </c>
      <c r="BO137" s="69">
        <v>-207559.54</v>
      </c>
      <c r="BP137" s="69">
        <v>1484725.23</v>
      </c>
      <c r="BQ137" s="69">
        <v>-23177.54</v>
      </c>
      <c r="BR137" s="69">
        <v>25904435.600000001</v>
      </c>
      <c r="BS137" s="69">
        <v>5719450</v>
      </c>
      <c r="BT137" s="69">
        <v>0</v>
      </c>
      <c r="BU137" s="69">
        <v>4078202</v>
      </c>
      <c r="BV137" s="69">
        <v>772689.43</v>
      </c>
      <c r="BW137" s="69">
        <v>3450</v>
      </c>
      <c r="BX137" s="69">
        <v>0</v>
      </c>
      <c r="BY137" s="69">
        <v>8349299.3899999997</v>
      </c>
      <c r="BZ137" s="69">
        <v>749411.83999999997</v>
      </c>
      <c r="CA137" s="69">
        <v>9719.5</v>
      </c>
      <c r="CB137" s="71">
        <v>1.8860000000000001</v>
      </c>
      <c r="CC137" s="71">
        <v>4.22</v>
      </c>
      <c r="CD137" s="71">
        <v>8.734</v>
      </c>
      <c r="CE137" s="71">
        <v>1.67</v>
      </c>
      <c r="CF137" s="71">
        <v>0</v>
      </c>
      <c r="CG137" s="71">
        <v>0</v>
      </c>
      <c r="CH137" s="85" t="s">
        <v>551</v>
      </c>
      <c r="CI137" s="70">
        <v>288041520</v>
      </c>
      <c r="CJ137" s="70">
        <v>65861762</v>
      </c>
      <c r="CK137" s="70">
        <v>43133213</v>
      </c>
      <c r="CL137" s="68">
        <v>121</v>
      </c>
      <c r="CM137" s="68">
        <v>913</v>
      </c>
      <c r="CN137" s="68">
        <v>70</v>
      </c>
      <c r="CO137" s="66">
        <v>800</v>
      </c>
      <c r="CP137" s="73">
        <v>2.5723472668810289E-2</v>
      </c>
      <c r="CQ137" s="74"/>
      <c r="CR137" s="75">
        <f>CL137/CM137</f>
        <v>0.13253012048192772</v>
      </c>
      <c r="CS137" s="76">
        <f>CM137/(DE137+DF137)</f>
        <v>11.654327291294358</v>
      </c>
      <c r="CT137" s="74">
        <f>(CW137+CX137)/(CZ137+DA137)</f>
        <v>0.9153088771823783</v>
      </c>
      <c r="CU137" s="77">
        <v>40</v>
      </c>
      <c r="CV137" s="78">
        <v>96.886492603336691</v>
      </c>
      <c r="CW137" s="78">
        <v>544.99400000000003</v>
      </c>
      <c r="CX137" s="78">
        <v>172.77199999999999</v>
      </c>
      <c r="CY137" s="78">
        <v>111.33070107504301</v>
      </c>
      <c r="CZ137" s="78">
        <v>592.9899999999999</v>
      </c>
      <c r="DA137" s="78">
        <v>191.18899999999999</v>
      </c>
      <c r="DB137" s="79">
        <v>53829.320921623665</v>
      </c>
      <c r="DC137" s="80">
        <v>13.227848101265822</v>
      </c>
      <c r="DD137" s="81">
        <v>0.379746835443038</v>
      </c>
      <c r="DE137" s="82">
        <v>78.34</v>
      </c>
      <c r="DF137" s="82">
        <v>0</v>
      </c>
      <c r="DG137" s="83">
        <v>19.100000000000001</v>
      </c>
      <c r="DH137" s="83">
        <v>19.2</v>
      </c>
      <c r="DI137" s="83">
        <v>21.8</v>
      </c>
      <c r="DJ137" s="83">
        <v>20.8</v>
      </c>
      <c r="DK137" s="83">
        <v>20.2</v>
      </c>
      <c r="DL137" s="84">
        <v>21</v>
      </c>
      <c r="DM137" s="69">
        <v>4967399.12</v>
      </c>
      <c r="DN137" s="69">
        <v>511742.04</v>
      </c>
      <c r="DO137" s="69">
        <v>0</v>
      </c>
      <c r="DP137" s="69">
        <v>459898.7</v>
      </c>
      <c r="DQ137" s="69">
        <v>722808.62</v>
      </c>
      <c r="DR137" s="69">
        <v>154546.76999999999</v>
      </c>
      <c r="DS137" s="69">
        <v>0</v>
      </c>
      <c r="DT137" s="69">
        <v>454647.98</v>
      </c>
      <c r="DU137" s="69">
        <v>176330.91</v>
      </c>
      <c r="DV137" s="69">
        <v>486423.33</v>
      </c>
      <c r="DW137" s="69">
        <v>7861</v>
      </c>
      <c r="DX137" s="69">
        <v>17493.900000000001</v>
      </c>
      <c r="DY137" s="69">
        <v>0</v>
      </c>
      <c r="DZ137" s="69">
        <v>217020.21000000002</v>
      </c>
      <c r="EA137" s="69">
        <v>1579149.51</v>
      </c>
      <c r="EB137" s="69">
        <v>169366.02</v>
      </c>
      <c r="EC137" s="69">
        <v>0</v>
      </c>
      <c r="ED137" s="69">
        <v>119108.12</v>
      </c>
      <c r="EE137" s="69">
        <v>233577.40999999997</v>
      </c>
      <c r="EF137" s="69">
        <v>47450.66</v>
      </c>
      <c r="EG137" s="69">
        <v>0</v>
      </c>
      <c r="EH137" s="69">
        <v>150043.48000000001</v>
      </c>
      <c r="EI137" s="69">
        <v>65766.039999999994</v>
      </c>
      <c r="EJ137" s="69">
        <v>144182.70000000001</v>
      </c>
      <c r="EK137" s="69">
        <v>1070.71</v>
      </c>
      <c r="EL137" s="69">
        <v>1338.28</v>
      </c>
      <c r="EM137" s="69">
        <v>0</v>
      </c>
      <c r="EN137" s="69">
        <v>27994.260000000002</v>
      </c>
      <c r="EO137" s="69">
        <v>75655.680000000008</v>
      </c>
      <c r="EP137" s="69">
        <v>58182.43</v>
      </c>
      <c r="EQ137" s="69">
        <v>0</v>
      </c>
      <c r="ER137" s="69">
        <v>254715.5</v>
      </c>
      <c r="ES137" s="69">
        <v>65034.869999999995</v>
      </c>
      <c r="ET137" s="69">
        <v>18650.03</v>
      </c>
      <c r="EU137" s="69">
        <v>560008.65</v>
      </c>
      <c r="EV137" s="69">
        <v>415154.49</v>
      </c>
      <c r="EW137" s="69">
        <v>40423.99</v>
      </c>
      <c r="EX137" s="69">
        <v>55087.35</v>
      </c>
      <c r="EY137" s="69">
        <v>0</v>
      </c>
      <c r="EZ137" s="69">
        <v>0</v>
      </c>
      <c r="FA137" s="69">
        <v>0</v>
      </c>
      <c r="FB137" s="69">
        <v>59007.77</v>
      </c>
      <c r="FC137" s="69">
        <v>334226.90000000002</v>
      </c>
      <c r="FD137" s="69">
        <v>58182.51</v>
      </c>
      <c r="FE137" s="69">
        <v>0</v>
      </c>
      <c r="FF137" s="69">
        <v>52570.62</v>
      </c>
      <c r="FG137" s="69">
        <v>2891</v>
      </c>
      <c r="FH137" s="69">
        <v>51778.92</v>
      </c>
      <c r="FI137" s="69">
        <v>0</v>
      </c>
      <c r="FJ137" s="69">
        <v>208753.95</v>
      </c>
      <c r="FK137" s="69">
        <v>73335.81</v>
      </c>
      <c r="FL137" s="69">
        <v>327201.62</v>
      </c>
      <c r="FM137" s="69">
        <v>787.79</v>
      </c>
      <c r="FN137" s="69">
        <v>0</v>
      </c>
      <c r="FO137" s="69">
        <v>0</v>
      </c>
      <c r="FP137" s="69">
        <v>31664.18</v>
      </c>
      <c r="FQ137" s="69">
        <v>107954.53000000001</v>
      </c>
      <c r="FR137" s="69">
        <v>72836.56</v>
      </c>
      <c r="FS137" s="69">
        <v>0</v>
      </c>
      <c r="FT137" s="69">
        <v>5492.62</v>
      </c>
      <c r="FU137" s="69">
        <v>0</v>
      </c>
      <c r="FV137" s="69">
        <v>3493.51</v>
      </c>
      <c r="FW137" s="69">
        <v>7789290.7400000002</v>
      </c>
      <c r="FX137" s="69">
        <v>1003109.66</v>
      </c>
      <c r="FY137" s="69">
        <v>56624.6</v>
      </c>
      <c r="FZ137" s="69">
        <v>0</v>
      </c>
      <c r="GA137" s="69">
        <v>0</v>
      </c>
      <c r="GB137" s="69">
        <v>0</v>
      </c>
      <c r="GC137" s="69">
        <v>0</v>
      </c>
      <c r="GD137" s="69">
        <v>12405.35</v>
      </c>
      <c r="GE137" s="69">
        <v>0</v>
      </c>
      <c r="GF137" s="69">
        <v>0</v>
      </c>
      <c r="GG137" s="69">
        <v>0</v>
      </c>
      <c r="GH137" s="69">
        <v>0</v>
      </c>
      <c r="GI137" s="69">
        <v>77967.58</v>
      </c>
      <c r="GJ137" s="69">
        <v>0</v>
      </c>
      <c r="GK137" s="69">
        <v>0</v>
      </c>
      <c r="GL137" s="69">
        <v>31250</v>
      </c>
      <c r="GM137" s="69">
        <v>16748</v>
      </c>
      <c r="GN137" s="69">
        <v>34104.800000000003</v>
      </c>
      <c r="GO137" s="69">
        <v>0</v>
      </c>
      <c r="GP137" s="69">
        <v>0</v>
      </c>
      <c r="GQ137" s="69">
        <v>0</v>
      </c>
      <c r="GR137" s="69">
        <v>0</v>
      </c>
    </row>
    <row r="138" spans="1:201" s="28" customFormat="1" ht="18" customHeight="1" x14ac:dyDescent="0.2">
      <c r="A138" s="64">
        <v>51005</v>
      </c>
      <c r="B138" s="65" t="s">
        <v>164</v>
      </c>
      <c r="C138" s="65" t="s">
        <v>488</v>
      </c>
      <c r="D138" s="66">
        <v>1317.8131698765626</v>
      </c>
      <c r="E138" s="67" t="s">
        <v>160</v>
      </c>
      <c r="F138" s="68">
        <v>268</v>
      </c>
      <c r="G138" s="69">
        <v>974071.66</v>
      </c>
      <c r="H138" s="69">
        <v>12270.51</v>
      </c>
      <c r="I138" s="69">
        <v>1240174.02</v>
      </c>
      <c r="J138" s="69">
        <v>128169.13</v>
      </c>
      <c r="K138" s="69">
        <v>629202.88</v>
      </c>
      <c r="L138" s="69">
        <v>483.09</v>
      </c>
      <c r="M138" s="69">
        <v>0</v>
      </c>
      <c r="N138" s="69">
        <v>148637</v>
      </c>
      <c r="O138" s="69">
        <v>229034.51</v>
      </c>
      <c r="P138" s="69">
        <v>177.54</v>
      </c>
      <c r="Q138" s="69">
        <v>0</v>
      </c>
      <c r="R138" s="69">
        <v>82678</v>
      </c>
      <c r="S138" s="70">
        <v>1152587</v>
      </c>
      <c r="T138" s="70">
        <v>46317</v>
      </c>
      <c r="U138" s="70">
        <v>0</v>
      </c>
      <c r="V138" s="70">
        <v>0</v>
      </c>
      <c r="W138" s="70">
        <v>64232</v>
      </c>
      <c r="X138" s="69">
        <v>1509701.62</v>
      </c>
      <c r="Y138" s="69">
        <v>0</v>
      </c>
      <c r="Z138" s="69">
        <v>0</v>
      </c>
      <c r="AA138" s="69">
        <v>101379.55000000002</v>
      </c>
      <c r="AB138" s="69">
        <v>0</v>
      </c>
      <c r="AC138" s="69">
        <v>0</v>
      </c>
      <c r="AD138" s="69">
        <v>326485.98</v>
      </c>
      <c r="AE138" s="69">
        <v>1808</v>
      </c>
      <c r="AF138" s="69">
        <v>0</v>
      </c>
      <c r="AG138" s="69">
        <v>180614.89</v>
      </c>
      <c r="AH138" s="69">
        <v>519639.71999999991</v>
      </c>
      <c r="AI138" s="69">
        <v>97584.24</v>
      </c>
      <c r="AJ138" s="69">
        <v>0</v>
      </c>
      <c r="AK138" s="69">
        <v>373177.99</v>
      </c>
      <c r="AL138" s="69">
        <v>67750.75</v>
      </c>
      <c r="AM138" s="69">
        <v>8837.26</v>
      </c>
      <c r="AN138" s="69">
        <v>5192.58</v>
      </c>
      <c r="AO138" s="69">
        <v>45</v>
      </c>
      <c r="AP138" s="69">
        <v>0</v>
      </c>
      <c r="AQ138" s="69">
        <v>218778.31</v>
      </c>
      <c r="AR138" s="69">
        <v>0</v>
      </c>
      <c r="AS138" s="69">
        <v>19958.89</v>
      </c>
      <c r="AT138" s="69">
        <v>0</v>
      </c>
      <c r="AU138" s="69">
        <v>15010.5</v>
      </c>
      <c r="AV138" s="69">
        <v>180935.75</v>
      </c>
      <c r="AW138" s="69">
        <v>0</v>
      </c>
      <c r="AX138" s="69">
        <v>0</v>
      </c>
      <c r="AY138" s="69">
        <v>2989.65</v>
      </c>
      <c r="AZ138" s="69">
        <v>0</v>
      </c>
      <c r="BA138" s="69">
        <v>96619.91</v>
      </c>
      <c r="BB138" s="69">
        <v>99736.81</v>
      </c>
      <c r="BC138" s="69">
        <v>57538.13</v>
      </c>
      <c r="BD138" s="69">
        <v>0</v>
      </c>
      <c r="BE138" s="69">
        <v>0</v>
      </c>
      <c r="BF138" s="69">
        <v>0</v>
      </c>
      <c r="BG138" s="69">
        <v>0</v>
      </c>
      <c r="BH138" s="69">
        <v>0</v>
      </c>
      <c r="BI138" s="69">
        <v>66707.61</v>
      </c>
      <c r="BJ138" s="69">
        <v>0</v>
      </c>
      <c r="BK138" s="69">
        <v>0</v>
      </c>
      <c r="BL138" s="69">
        <v>0</v>
      </c>
      <c r="BM138" s="69">
        <v>0</v>
      </c>
      <c r="BN138" s="69">
        <v>12087.792834479116</v>
      </c>
      <c r="BO138" s="69">
        <v>578729</v>
      </c>
      <c r="BP138" s="69">
        <v>1431959.25</v>
      </c>
      <c r="BQ138" s="69">
        <v>52769.77</v>
      </c>
      <c r="BR138" s="69">
        <v>4478593.3099999996</v>
      </c>
      <c r="BS138" s="69">
        <v>610198.71</v>
      </c>
      <c r="BT138" s="69">
        <v>0</v>
      </c>
      <c r="BU138" s="69">
        <v>0</v>
      </c>
      <c r="BV138" s="69">
        <v>197195.84</v>
      </c>
      <c r="BW138" s="69">
        <v>42883.839999999997</v>
      </c>
      <c r="BX138" s="69">
        <v>0</v>
      </c>
      <c r="BY138" s="69">
        <v>0</v>
      </c>
      <c r="BZ138" s="69">
        <v>206566.24</v>
      </c>
      <c r="CA138" s="69">
        <v>35855.07</v>
      </c>
      <c r="CB138" s="71">
        <v>1.409</v>
      </c>
      <c r="CC138" s="71">
        <v>3.153</v>
      </c>
      <c r="CD138" s="71">
        <v>6.5250000000000004</v>
      </c>
      <c r="CE138" s="71">
        <v>0.81499999999999995</v>
      </c>
      <c r="CF138" s="71">
        <v>1.972</v>
      </c>
      <c r="CG138" s="71">
        <v>0</v>
      </c>
      <c r="CH138" s="72"/>
      <c r="CI138" s="70">
        <v>216538733</v>
      </c>
      <c r="CJ138" s="70">
        <v>49247074</v>
      </c>
      <c r="CK138" s="70">
        <v>45359479</v>
      </c>
      <c r="CL138" s="68">
        <v>24</v>
      </c>
      <c r="CM138" s="68">
        <v>268</v>
      </c>
      <c r="CN138" s="68">
        <v>22</v>
      </c>
      <c r="CO138" s="66">
        <v>268.51</v>
      </c>
      <c r="CP138" s="73">
        <v>0</v>
      </c>
      <c r="CQ138" s="74">
        <v>0.1044776119402985</v>
      </c>
      <c r="CR138" s="75">
        <f>CL138/CM138</f>
        <v>8.9552238805970144E-2</v>
      </c>
      <c r="CS138" s="76">
        <f>CM138/(DE138+DF138)</f>
        <v>12.248628884826324</v>
      </c>
      <c r="CT138" s="74">
        <f>(CW138+CX138)/(CZ138+DA138)</f>
        <v>0.93241377284211768</v>
      </c>
      <c r="CU138" s="77">
        <v>22</v>
      </c>
      <c r="CV138" s="78">
        <v>0</v>
      </c>
      <c r="CW138" s="78">
        <v>170.15799999999999</v>
      </c>
      <c r="CX138" s="78">
        <v>83.742000000000004</v>
      </c>
      <c r="CY138" s="78">
        <v>0</v>
      </c>
      <c r="CZ138" s="78">
        <v>180.42099999999999</v>
      </c>
      <c r="DA138" s="78">
        <v>91.882999999999996</v>
      </c>
      <c r="DB138" s="79">
        <v>49749.817138939667</v>
      </c>
      <c r="DC138" s="80">
        <v>11.583333333333334</v>
      </c>
      <c r="DD138" s="81">
        <v>0.125</v>
      </c>
      <c r="DE138" s="82">
        <v>21.880000000000003</v>
      </c>
      <c r="DF138" s="82">
        <v>0</v>
      </c>
      <c r="DG138" s="83">
        <v>20.100000000000001</v>
      </c>
      <c r="DH138" s="83">
        <v>22.1</v>
      </c>
      <c r="DI138" s="83">
        <v>22.9</v>
      </c>
      <c r="DJ138" s="83">
        <v>21.6</v>
      </c>
      <c r="DK138" s="83">
        <v>21.8</v>
      </c>
      <c r="DL138" s="84">
        <v>16</v>
      </c>
      <c r="DM138" s="69">
        <v>1267431.27</v>
      </c>
      <c r="DN138" s="69">
        <v>0</v>
      </c>
      <c r="DO138" s="69">
        <v>0</v>
      </c>
      <c r="DP138" s="69">
        <v>153644.87</v>
      </c>
      <c r="DQ138" s="69">
        <v>299820.63</v>
      </c>
      <c r="DR138" s="69">
        <v>54970.02</v>
      </c>
      <c r="DS138" s="69">
        <v>0</v>
      </c>
      <c r="DT138" s="69">
        <v>130157.58</v>
      </c>
      <c r="DU138" s="69">
        <v>0</v>
      </c>
      <c r="DV138" s="69">
        <v>60598.05</v>
      </c>
      <c r="DW138" s="69">
        <v>28181.4</v>
      </c>
      <c r="DX138" s="69">
        <v>45</v>
      </c>
      <c r="DY138" s="69">
        <v>0</v>
      </c>
      <c r="DZ138" s="69">
        <v>109536.25</v>
      </c>
      <c r="EA138" s="69">
        <v>390718.71999999997</v>
      </c>
      <c r="EB138" s="69">
        <v>0</v>
      </c>
      <c r="EC138" s="69">
        <v>0</v>
      </c>
      <c r="ED138" s="69">
        <v>41547.520000000004</v>
      </c>
      <c r="EE138" s="69">
        <v>98705.09</v>
      </c>
      <c r="EF138" s="69">
        <v>27730.27</v>
      </c>
      <c r="EG138" s="69">
        <v>0</v>
      </c>
      <c r="EH138" s="69">
        <v>35034.94</v>
      </c>
      <c r="EI138" s="69">
        <v>0</v>
      </c>
      <c r="EJ138" s="69">
        <v>29468.37</v>
      </c>
      <c r="EK138" s="69">
        <v>3261.63</v>
      </c>
      <c r="EL138" s="69">
        <v>0</v>
      </c>
      <c r="EM138" s="69">
        <v>0</v>
      </c>
      <c r="EN138" s="69">
        <v>12668.119999999999</v>
      </c>
      <c r="EO138" s="69">
        <v>122257.7</v>
      </c>
      <c r="EP138" s="69">
        <v>1808</v>
      </c>
      <c r="EQ138" s="69">
        <v>0</v>
      </c>
      <c r="ER138" s="69">
        <v>37012.229999999996</v>
      </c>
      <c r="ES138" s="69">
        <v>44386.82</v>
      </c>
      <c r="ET138" s="69">
        <v>3663.05</v>
      </c>
      <c r="EU138" s="69">
        <v>0</v>
      </c>
      <c r="EV138" s="69">
        <v>288100.76</v>
      </c>
      <c r="EW138" s="69">
        <v>67750.75</v>
      </c>
      <c r="EX138" s="69">
        <v>70340.009999999995</v>
      </c>
      <c r="EY138" s="69">
        <v>3401.97</v>
      </c>
      <c r="EZ138" s="69">
        <v>0</v>
      </c>
      <c r="FA138" s="69">
        <v>0</v>
      </c>
      <c r="FB138" s="69">
        <v>34163.89</v>
      </c>
      <c r="FC138" s="69">
        <v>124780.57999999999</v>
      </c>
      <c r="FD138" s="69">
        <v>0</v>
      </c>
      <c r="FE138" s="69">
        <v>0</v>
      </c>
      <c r="FF138" s="69">
        <v>4770.3999999999996</v>
      </c>
      <c r="FG138" s="69">
        <v>13616.76</v>
      </c>
      <c r="FH138" s="69">
        <v>9155.4</v>
      </c>
      <c r="FI138" s="69">
        <v>0</v>
      </c>
      <c r="FJ138" s="69">
        <v>21694.47</v>
      </c>
      <c r="FK138" s="69">
        <v>0</v>
      </c>
      <c r="FL138" s="69">
        <v>121704.68</v>
      </c>
      <c r="FM138" s="69">
        <v>6202.65</v>
      </c>
      <c r="FN138" s="69">
        <v>0</v>
      </c>
      <c r="FO138" s="69">
        <v>0</v>
      </c>
      <c r="FP138" s="69">
        <v>51942.599999999991</v>
      </c>
      <c r="FQ138" s="69">
        <v>30291.72</v>
      </c>
      <c r="FR138" s="69">
        <v>0</v>
      </c>
      <c r="FS138" s="69">
        <v>0</v>
      </c>
      <c r="FT138" s="69">
        <v>0</v>
      </c>
      <c r="FU138" s="69">
        <v>9445.2999999999993</v>
      </c>
      <c r="FV138" s="69">
        <v>0</v>
      </c>
      <c r="FW138" s="69">
        <v>15010.5</v>
      </c>
      <c r="FX138" s="69">
        <v>79125.990000000005</v>
      </c>
      <c r="FY138" s="69">
        <v>0</v>
      </c>
      <c r="FZ138" s="69">
        <v>0</v>
      </c>
      <c r="GA138" s="69">
        <v>2989.65</v>
      </c>
      <c r="GB138" s="69">
        <v>0</v>
      </c>
      <c r="GC138" s="69">
        <v>0</v>
      </c>
      <c r="GD138" s="69">
        <v>83749</v>
      </c>
      <c r="GE138" s="69">
        <v>2087.16</v>
      </c>
      <c r="GF138" s="69">
        <v>0</v>
      </c>
      <c r="GG138" s="69">
        <v>0</v>
      </c>
      <c r="GH138" s="69">
        <v>1178</v>
      </c>
      <c r="GI138" s="69">
        <v>73624.009999999995</v>
      </c>
      <c r="GJ138" s="69">
        <v>2065.5</v>
      </c>
      <c r="GK138" s="69">
        <v>0</v>
      </c>
      <c r="GL138" s="69">
        <v>0</v>
      </c>
      <c r="GM138" s="69">
        <v>0</v>
      </c>
      <c r="GN138" s="69">
        <v>0</v>
      </c>
      <c r="GO138" s="69">
        <v>0</v>
      </c>
      <c r="GP138" s="69">
        <v>0</v>
      </c>
      <c r="GQ138" s="69">
        <v>96619.91</v>
      </c>
      <c r="GR138" s="69">
        <v>26455.260000000002</v>
      </c>
    </row>
    <row r="139" spans="1:201" s="28" customFormat="1" ht="18" customHeight="1" x14ac:dyDescent="0.2">
      <c r="A139" s="64">
        <v>6005</v>
      </c>
      <c r="B139" s="65" t="s">
        <v>21</v>
      </c>
      <c r="C139" s="65" t="s">
        <v>405</v>
      </c>
      <c r="D139" s="66">
        <v>188.87536814531248</v>
      </c>
      <c r="E139" s="67" t="s">
        <v>19</v>
      </c>
      <c r="F139" s="68">
        <v>315</v>
      </c>
      <c r="G139" s="69">
        <v>652128.26</v>
      </c>
      <c r="H139" s="69">
        <v>14351.1</v>
      </c>
      <c r="I139" s="69">
        <v>1719763.17</v>
      </c>
      <c r="J139" s="69">
        <v>52616.38</v>
      </c>
      <c r="K139" s="69">
        <v>822105.65</v>
      </c>
      <c r="L139" s="69">
        <v>75.53</v>
      </c>
      <c r="M139" s="69">
        <v>0</v>
      </c>
      <c r="N139" s="69">
        <v>59232</v>
      </c>
      <c r="O139" s="69">
        <v>266875.17</v>
      </c>
      <c r="P139" s="69">
        <v>28.04</v>
      </c>
      <c r="Q139" s="69">
        <v>0</v>
      </c>
      <c r="R139" s="69">
        <v>0</v>
      </c>
      <c r="S139" s="70">
        <v>1662226</v>
      </c>
      <c r="T139" s="70">
        <v>0</v>
      </c>
      <c r="U139" s="70">
        <v>0</v>
      </c>
      <c r="V139" s="70">
        <v>0</v>
      </c>
      <c r="W139" s="70">
        <v>60433</v>
      </c>
      <c r="X139" s="69">
        <v>1380892.9100000001</v>
      </c>
      <c r="Y139" s="69">
        <v>0</v>
      </c>
      <c r="Z139" s="69">
        <v>9849.89</v>
      </c>
      <c r="AA139" s="69">
        <v>63837.090000000004</v>
      </c>
      <c r="AB139" s="69">
        <v>0</v>
      </c>
      <c r="AC139" s="69">
        <v>0</v>
      </c>
      <c r="AD139" s="69">
        <v>195151.55</v>
      </c>
      <c r="AE139" s="69">
        <v>7823.58</v>
      </c>
      <c r="AF139" s="69">
        <v>0</v>
      </c>
      <c r="AG139" s="69">
        <v>129554.56</v>
      </c>
      <c r="AH139" s="69">
        <v>284938.37</v>
      </c>
      <c r="AI139" s="69">
        <v>91918.44</v>
      </c>
      <c r="AJ139" s="69">
        <v>0</v>
      </c>
      <c r="AK139" s="69">
        <v>281204.76</v>
      </c>
      <c r="AL139" s="69">
        <v>98079.14</v>
      </c>
      <c r="AM139" s="69">
        <v>68.25</v>
      </c>
      <c r="AN139" s="69">
        <v>0</v>
      </c>
      <c r="AO139" s="69">
        <v>0</v>
      </c>
      <c r="AP139" s="69">
        <v>0</v>
      </c>
      <c r="AQ139" s="69">
        <v>151172.18999999997</v>
      </c>
      <c r="AR139" s="69">
        <v>35896.550000000003</v>
      </c>
      <c r="AS139" s="69">
        <v>0</v>
      </c>
      <c r="AT139" s="69">
        <v>0</v>
      </c>
      <c r="AU139" s="69">
        <v>1128097.6100000001</v>
      </c>
      <c r="AV139" s="69">
        <v>68389</v>
      </c>
      <c r="AW139" s="69">
        <v>87000</v>
      </c>
      <c r="AX139" s="69">
        <v>0</v>
      </c>
      <c r="AY139" s="69">
        <v>0</v>
      </c>
      <c r="AZ139" s="69">
        <v>0</v>
      </c>
      <c r="BA139" s="69">
        <v>157594.03</v>
      </c>
      <c r="BB139" s="69">
        <v>21542.65</v>
      </c>
      <c r="BC139" s="69">
        <v>36167.56</v>
      </c>
      <c r="BD139" s="69">
        <v>17960.52</v>
      </c>
      <c r="BE139" s="69">
        <v>0</v>
      </c>
      <c r="BF139" s="69">
        <v>0</v>
      </c>
      <c r="BG139" s="69">
        <v>0</v>
      </c>
      <c r="BH139" s="69">
        <v>0</v>
      </c>
      <c r="BI139" s="69">
        <v>0</v>
      </c>
      <c r="BJ139" s="69">
        <v>0</v>
      </c>
      <c r="BK139" s="69">
        <v>0</v>
      </c>
      <c r="BL139" s="69">
        <v>0</v>
      </c>
      <c r="BM139" s="69">
        <v>0</v>
      </c>
      <c r="BN139" s="69">
        <v>8631.0976149947164</v>
      </c>
      <c r="BO139" s="69">
        <v>648682.57999999996</v>
      </c>
      <c r="BP139" s="69">
        <v>512838.38</v>
      </c>
      <c r="BQ139" s="69">
        <v>293422.12</v>
      </c>
      <c r="BR139" s="69"/>
      <c r="BS139" s="69">
        <v>0</v>
      </c>
      <c r="BT139" s="69">
        <v>122626.35</v>
      </c>
      <c r="BU139" s="69">
        <v>0</v>
      </c>
      <c r="BV139" s="69">
        <v>240358.02</v>
      </c>
      <c r="BW139" s="69">
        <v>7847.4</v>
      </c>
      <c r="BX139" s="69">
        <v>120330</v>
      </c>
      <c r="BY139" s="69">
        <v>0</v>
      </c>
      <c r="BZ139" s="69">
        <v>214588.31</v>
      </c>
      <c r="CA139" s="69">
        <v>6540.34</v>
      </c>
      <c r="CB139" s="71">
        <v>1.409</v>
      </c>
      <c r="CC139" s="71">
        <v>3.153</v>
      </c>
      <c r="CD139" s="71">
        <v>6.5250000000000004</v>
      </c>
      <c r="CE139" s="71">
        <v>0.95</v>
      </c>
      <c r="CF139" s="71">
        <v>2.5590000000000002</v>
      </c>
      <c r="CG139" s="71">
        <v>0.434</v>
      </c>
      <c r="CH139" s="72"/>
      <c r="CI139" s="70">
        <v>209615342</v>
      </c>
      <c r="CJ139" s="70">
        <v>53294729</v>
      </c>
      <c r="CK139" s="70">
        <v>15073100</v>
      </c>
      <c r="CL139" s="68">
        <v>35</v>
      </c>
      <c r="CM139" s="68">
        <v>315</v>
      </c>
      <c r="CN139" s="68">
        <v>82</v>
      </c>
      <c r="CO139" s="66">
        <v>315.29000000000002</v>
      </c>
      <c r="CP139" s="73">
        <v>0</v>
      </c>
      <c r="CQ139" s="74">
        <v>6.3492063492063489E-2</v>
      </c>
      <c r="CR139" s="75">
        <f>CL139/CM139</f>
        <v>0.1111111111111111</v>
      </c>
      <c r="CS139" s="76">
        <f>CM139/(DE139+DF139)</f>
        <v>14.125560538116584</v>
      </c>
      <c r="CT139" s="74">
        <f>(CW139+CX139)/(CZ139+DA139)</f>
        <v>0.97102114168918352</v>
      </c>
      <c r="CU139" s="77">
        <v>21</v>
      </c>
      <c r="CV139" s="78">
        <v>0</v>
      </c>
      <c r="CW139" s="78">
        <v>220.05499999999995</v>
      </c>
      <c r="CX139" s="78">
        <v>86.843999999999994</v>
      </c>
      <c r="CY139" s="78">
        <v>0</v>
      </c>
      <c r="CZ139" s="78">
        <v>226.75700000000001</v>
      </c>
      <c r="DA139" s="78">
        <v>89.301000000000002</v>
      </c>
      <c r="DB139" s="79">
        <v>46908.07179372196</v>
      </c>
      <c r="DC139" s="80">
        <v>13.692307692307692</v>
      </c>
      <c r="DD139" s="81">
        <v>0.26923076923076922</v>
      </c>
      <c r="DE139" s="82">
        <v>22.300000000000011</v>
      </c>
      <c r="DF139" s="82">
        <v>0</v>
      </c>
      <c r="DG139" s="83">
        <v>19.8</v>
      </c>
      <c r="DH139" s="83">
        <v>24.7</v>
      </c>
      <c r="DI139" s="83">
        <v>22.8</v>
      </c>
      <c r="DJ139" s="83">
        <v>22.1</v>
      </c>
      <c r="DK139" s="83">
        <v>22.5</v>
      </c>
      <c r="DL139" s="84">
        <v>11</v>
      </c>
      <c r="DM139" s="69">
        <v>1210177.4800000002</v>
      </c>
      <c r="DN139" s="69">
        <v>0</v>
      </c>
      <c r="DO139" s="69">
        <v>0</v>
      </c>
      <c r="DP139" s="69">
        <v>96780.42</v>
      </c>
      <c r="DQ139" s="69">
        <v>216647.06</v>
      </c>
      <c r="DR139" s="69">
        <v>46348.639999999999</v>
      </c>
      <c r="DS139" s="69">
        <v>0</v>
      </c>
      <c r="DT139" s="69">
        <v>82690.28</v>
      </c>
      <c r="DU139" s="69">
        <v>57658.73</v>
      </c>
      <c r="DV139" s="69">
        <v>63499.81</v>
      </c>
      <c r="DW139" s="69">
        <v>5470</v>
      </c>
      <c r="DX139" s="69">
        <v>0</v>
      </c>
      <c r="DY139" s="69">
        <v>0</v>
      </c>
      <c r="DZ139" s="69">
        <v>90786</v>
      </c>
      <c r="EA139" s="69">
        <v>317449.2</v>
      </c>
      <c r="EB139" s="69">
        <v>0</v>
      </c>
      <c r="EC139" s="69">
        <v>0</v>
      </c>
      <c r="ED139" s="69">
        <v>26100.66</v>
      </c>
      <c r="EE139" s="69">
        <v>63034.079999999994</v>
      </c>
      <c r="EF139" s="69">
        <v>27121.200000000001</v>
      </c>
      <c r="EG139" s="69">
        <v>0</v>
      </c>
      <c r="EH139" s="69">
        <v>14517.22</v>
      </c>
      <c r="EI139" s="69">
        <v>6941.13</v>
      </c>
      <c r="EJ139" s="69">
        <v>8905.1299999999992</v>
      </c>
      <c r="EK139" s="69">
        <v>418.45</v>
      </c>
      <c r="EL139" s="69">
        <v>0</v>
      </c>
      <c r="EM139" s="69">
        <v>0</v>
      </c>
      <c r="EN139" s="69">
        <v>9959.39</v>
      </c>
      <c r="EO139" s="69">
        <v>9076</v>
      </c>
      <c r="EP139" s="69">
        <v>7823.58</v>
      </c>
      <c r="EQ139" s="69">
        <v>9849.89</v>
      </c>
      <c r="ER139" s="69">
        <v>39679.480000000003</v>
      </c>
      <c r="ES139" s="69">
        <v>16592</v>
      </c>
      <c r="ET139" s="69">
        <v>16250.8</v>
      </c>
      <c r="EU139" s="69">
        <v>97411.36</v>
      </c>
      <c r="EV139" s="69">
        <v>104169.23</v>
      </c>
      <c r="EW139" s="69">
        <v>8226.5</v>
      </c>
      <c r="EX139" s="69">
        <v>1275.6099999999999</v>
      </c>
      <c r="EY139" s="69">
        <v>156</v>
      </c>
      <c r="EZ139" s="69">
        <v>0</v>
      </c>
      <c r="FA139" s="69">
        <v>0</v>
      </c>
      <c r="FB139" s="69">
        <v>33719.74</v>
      </c>
      <c r="FC139" s="69">
        <v>117545.04000000001</v>
      </c>
      <c r="FD139" s="69">
        <v>0</v>
      </c>
      <c r="FE139" s="69">
        <v>0</v>
      </c>
      <c r="FF139" s="69">
        <v>37838.22</v>
      </c>
      <c r="FG139" s="69">
        <v>2193.88</v>
      </c>
      <c r="FH139" s="69">
        <v>1860.8</v>
      </c>
      <c r="FI139" s="69">
        <v>161587.34</v>
      </c>
      <c r="FJ139" s="69">
        <v>41811.03</v>
      </c>
      <c r="FK139" s="69">
        <v>25252.78</v>
      </c>
      <c r="FL139" s="69">
        <v>138855.95000000001</v>
      </c>
      <c r="FM139" s="69">
        <v>495.89</v>
      </c>
      <c r="FN139" s="69">
        <v>0</v>
      </c>
      <c r="FO139" s="69">
        <v>0</v>
      </c>
      <c r="FP139" s="69">
        <v>20887.129999999997</v>
      </c>
      <c r="FQ139" s="69">
        <v>0</v>
      </c>
      <c r="FR139" s="69">
        <v>0</v>
      </c>
      <c r="FS139" s="69">
        <v>0</v>
      </c>
      <c r="FT139" s="69">
        <v>1159.8900000000001</v>
      </c>
      <c r="FU139" s="69">
        <v>0</v>
      </c>
      <c r="FV139" s="69">
        <v>0</v>
      </c>
      <c r="FW139" s="69">
        <v>893725.41</v>
      </c>
      <c r="FX139" s="69">
        <v>68389</v>
      </c>
      <c r="FY139" s="69">
        <v>87000</v>
      </c>
      <c r="FZ139" s="69">
        <v>0</v>
      </c>
      <c r="GA139" s="69">
        <v>0</v>
      </c>
      <c r="GB139" s="69">
        <v>0</v>
      </c>
      <c r="GC139" s="69">
        <v>0</v>
      </c>
      <c r="GD139" s="69">
        <v>16727.97</v>
      </c>
      <c r="GE139" s="69">
        <v>0</v>
      </c>
      <c r="GF139" s="69">
        <v>0</v>
      </c>
      <c r="GG139" s="69">
        <v>0</v>
      </c>
      <c r="GH139" s="69">
        <v>60</v>
      </c>
      <c r="GI139" s="69">
        <v>4431.87</v>
      </c>
      <c r="GJ139" s="69">
        <v>337</v>
      </c>
      <c r="GK139" s="69">
        <v>0</v>
      </c>
      <c r="GL139" s="69">
        <v>38017</v>
      </c>
      <c r="GM139" s="69">
        <v>0</v>
      </c>
      <c r="GN139" s="69">
        <v>2120.06</v>
      </c>
      <c r="GO139" s="69">
        <v>0</v>
      </c>
      <c r="GP139" s="69">
        <v>0</v>
      </c>
      <c r="GQ139" s="69">
        <v>277924.03000000003</v>
      </c>
      <c r="GR139" s="69">
        <v>634.61</v>
      </c>
    </row>
    <row r="140" spans="1:201" s="28" customFormat="1" ht="18" customHeight="1" x14ac:dyDescent="0.2">
      <c r="A140" s="64">
        <v>14004</v>
      </c>
      <c r="B140" s="65" t="s">
        <v>44</v>
      </c>
      <c r="C140" s="65" t="s">
        <v>533</v>
      </c>
      <c r="D140" s="66">
        <v>328.11142470624998</v>
      </c>
      <c r="E140" s="67" t="s">
        <v>42</v>
      </c>
      <c r="F140" s="68">
        <v>3820</v>
      </c>
      <c r="G140" s="69">
        <v>10807662.220000001</v>
      </c>
      <c r="H140" s="69">
        <v>458626.56</v>
      </c>
      <c r="I140" s="69">
        <v>13771743.26</v>
      </c>
      <c r="J140" s="69">
        <v>1851128.46</v>
      </c>
      <c r="K140" s="69">
        <v>6893972.5999999996</v>
      </c>
      <c r="L140" s="69">
        <v>0</v>
      </c>
      <c r="M140" s="69">
        <v>0</v>
      </c>
      <c r="N140" s="69">
        <v>2483468.2999999998</v>
      </c>
      <c r="O140" s="69">
        <v>4204869.25</v>
      </c>
      <c r="P140" s="69">
        <v>0</v>
      </c>
      <c r="Q140" s="69">
        <v>1869556</v>
      </c>
      <c r="R140" s="69">
        <v>1212689</v>
      </c>
      <c r="S140" s="70">
        <v>12818609</v>
      </c>
      <c r="T140" s="70">
        <v>0</v>
      </c>
      <c r="U140" s="70">
        <v>1869556</v>
      </c>
      <c r="V140" s="70">
        <v>0</v>
      </c>
      <c r="W140" s="70">
        <v>65885</v>
      </c>
      <c r="X140" s="69">
        <v>15999744.950000003</v>
      </c>
      <c r="Y140" s="69">
        <v>68882.679999999993</v>
      </c>
      <c r="Z140" s="69">
        <v>0</v>
      </c>
      <c r="AA140" s="69">
        <v>1555916.0200000003</v>
      </c>
      <c r="AB140" s="69">
        <v>0</v>
      </c>
      <c r="AC140" s="69">
        <v>0</v>
      </c>
      <c r="AD140" s="69">
        <v>4528924.88</v>
      </c>
      <c r="AE140" s="69">
        <v>367283.92</v>
      </c>
      <c r="AF140" s="69">
        <v>0</v>
      </c>
      <c r="AG140" s="69">
        <v>2980483.16</v>
      </c>
      <c r="AH140" s="69">
        <v>2532410.4800000004</v>
      </c>
      <c r="AI140" s="69">
        <v>541874.72</v>
      </c>
      <c r="AJ140" s="69">
        <v>0</v>
      </c>
      <c r="AK140" s="69">
        <v>2729682.33</v>
      </c>
      <c r="AL140" s="69">
        <v>966789.72</v>
      </c>
      <c r="AM140" s="69">
        <v>45770.460000000006</v>
      </c>
      <c r="AN140" s="69">
        <v>90862.17</v>
      </c>
      <c r="AO140" s="69">
        <v>504554.5</v>
      </c>
      <c r="AP140" s="69">
        <v>0</v>
      </c>
      <c r="AQ140" s="69">
        <v>1264012.56</v>
      </c>
      <c r="AR140" s="69">
        <v>10000</v>
      </c>
      <c r="AS140" s="69">
        <v>0</v>
      </c>
      <c r="AT140" s="69">
        <v>19310.8</v>
      </c>
      <c r="AU140" s="69">
        <v>144596.26999999999</v>
      </c>
      <c r="AV140" s="69">
        <v>7746602.3099999996</v>
      </c>
      <c r="AW140" s="69">
        <v>282199.78000000003</v>
      </c>
      <c r="AX140" s="69">
        <v>0</v>
      </c>
      <c r="AY140" s="69">
        <v>0</v>
      </c>
      <c r="AZ140" s="69">
        <v>0</v>
      </c>
      <c r="BA140" s="69">
        <v>11950025</v>
      </c>
      <c r="BB140" s="69">
        <v>487684.81</v>
      </c>
      <c r="BC140" s="69">
        <v>1727278.76</v>
      </c>
      <c r="BD140" s="69">
        <v>187806.01</v>
      </c>
      <c r="BE140" s="69">
        <v>0</v>
      </c>
      <c r="BF140" s="69">
        <v>0</v>
      </c>
      <c r="BG140" s="69">
        <v>0</v>
      </c>
      <c r="BH140" s="69">
        <v>111395.93</v>
      </c>
      <c r="BI140" s="69">
        <v>57758.27</v>
      </c>
      <c r="BJ140" s="69">
        <v>0</v>
      </c>
      <c r="BK140" s="69">
        <v>0</v>
      </c>
      <c r="BL140" s="69">
        <v>0</v>
      </c>
      <c r="BM140" s="69">
        <v>0</v>
      </c>
      <c r="BN140" s="69">
        <v>8741.8020799484293</v>
      </c>
      <c r="BO140" s="69">
        <v>7513322.6500000004</v>
      </c>
      <c r="BP140" s="69">
        <v>10038294.810000001</v>
      </c>
      <c r="BQ140" s="69">
        <v>678200.49</v>
      </c>
      <c r="BR140" s="69"/>
      <c r="BS140" s="69">
        <v>0</v>
      </c>
      <c r="BT140" s="69">
        <v>0</v>
      </c>
      <c r="BU140" s="69">
        <v>0</v>
      </c>
      <c r="BV140" s="69">
        <v>2401944.4500000002</v>
      </c>
      <c r="BW140" s="69">
        <v>177716.18</v>
      </c>
      <c r="BX140" s="69">
        <v>0</v>
      </c>
      <c r="BY140" s="69">
        <v>0</v>
      </c>
      <c r="BZ140" s="69">
        <v>2100267.21</v>
      </c>
      <c r="CA140" s="69">
        <v>172313.49</v>
      </c>
      <c r="CB140" s="71">
        <v>1.409</v>
      </c>
      <c r="CC140" s="71">
        <v>3.153</v>
      </c>
      <c r="CD140" s="71">
        <v>6.5250000000000004</v>
      </c>
      <c r="CE140" s="71">
        <v>1.67</v>
      </c>
      <c r="CF140" s="71">
        <v>2.7770000000000001</v>
      </c>
      <c r="CG140" s="71">
        <v>0</v>
      </c>
      <c r="CH140" s="72"/>
      <c r="CI140" s="70">
        <v>294159206</v>
      </c>
      <c r="CJ140" s="70">
        <v>1417830204</v>
      </c>
      <c r="CK140" s="70">
        <v>805413624</v>
      </c>
      <c r="CL140" s="68">
        <v>637</v>
      </c>
      <c r="CM140" s="68">
        <v>3925</v>
      </c>
      <c r="CN140" s="68">
        <v>66</v>
      </c>
      <c r="CO140" s="66">
        <v>3835.73</v>
      </c>
      <c r="CP140" s="73">
        <v>1.0655301012253596E-2</v>
      </c>
      <c r="CQ140" s="74">
        <v>0.24031413612565444</v>
      </c>
      <c r="CR140" s="75">
        <f>CL140/CM140</f>
        <v>0.16229299363057326</v>
      </c>
      <c r="CS140" s="76">
        <f>CM140/(DE140+DF140)</f>
        <v>16.365076717811878</v>
      </c>
      <c r="CT140" s="74">
        <f>(CW140+CX140)/(CZ140+DA140)</f>
        <v>0.9306326613198066</v>
      </c>
      <c r="CU140" s="77">
        <v>282</v>
      </c>
      <c r="CV140" s="78">
        <v>103.82798850574711</v>
      </c>
      <c r="CW140" s="78">
        <v>2412.0919999999996</v>
      </c>
      <c r="CX140" s="78">
        <v>1113.393</v>
      </c>
      <c r="CY140" s="78">
        <v>106.31609195402298</v>
      </c>
      <c r="CZ140" s="78">
        <v>2565.1569999999997</v>
      </c>
      <c r="DA140" s="78">
        <v>1223.1099999999999</v>
      </c>
      <c r="DB140" s="79">
        <v>52596.206669737061</v>
      </c>
      <c r="DC140" s="80">
        <v>13.942148760330578</v>
      </c>
      <c r="DD140" s="81">
        <v>0.33884297520661155</v>
      </c>
      <c r="DE140" s="82">
        <v>238.83999999999997</v>
      </c>
      <c r="DF140" s="82">
        <v>1</v>
      </c>
      <c r="DG140" s="83">
        <v>20.399999999999999</v>
      </c>
      <c r="DH140" s="83">
        <v>20.9</v>
      </c>
      <c r="DI140" s="83">
        <v>21.6</v>
      </c>
      <c r="DJ140" s="83">
        <v>21.2</v>
      </c>
      <c r="DK140" s="83">
        <v>21.2</v>
      </c>
      <c r="DL140" s="84">
        <v>159</v>
      </c>
      <c r="DM140" s="69">
        <v>14838793.889999999</v>
      </c>
      <c r="DN140" s="69">
        <v>334871.72000000003</v>
      </c>
      <c r="DO140" s="69">
        <v>0</v>
      </c>
      <c r="DP140" s="69">
        <v>3417587.88</v>
      </c>
      <c r="DQ140" s="69">
        <v>1986461.24</v>
      </c>
      <c r="DR140" s="69">
        <v>384466.22</v>
      </c>
      <c r="DS140" s="69">
        <v>0</v>
      </c>
      <c r="DT140" s="69">
        <v>1204440.04</v>
      </c>
      <c r="DU140" s="69">
        <v>575126.92000000004</v>
      </c>
      <c r="DV140" s="69">
        <v>798058.08</v>
      </c>
      <c r="DW140" s="69">
        <v>73236</v>
      </c>
      <c r="DX140" s="69">
        <v>0</v>
      </c>
      <c r="DY140" s="69">
        <v>0</v>
      </c>
      <c r="DZ140" s="69">
        <v>676266.32</v>
      </c>
      <c r="EA140" s="69">
        <v>3935179.8</v>
      </c>
      <c r="EB140" s="69">
        <v>106240.98</v>
      </c>
      <c r="EC140" s="69">
        <v>0</v>
      </c>
      <c r="ED140" s="69">
        <v>841181.34</v>
      </c>
      <c r="EE140" s="69">
        <v>502270.62</v>
      </c>
      <c r="EF140" s="69">
        <v>109057.46</v>
      </c>
      <c r="EG140" s="69">
        <v>0</v>
      </c>
      <c r="EH140" s="69">
        <v>318991.32</v>
      </c>
      <c r="EI140" s="69">
        <v>180572.08000000002</v>
      </c>
      <c r="EJ140" s="69">
        <v>126236.78</v>
      </c>
      <c r="EK140" s="69">
        <v>6769.8099999999995</v>
      </c>
      <c r="EL140" s="69">
        <v>504554.5</v>
      </c>
      <c r="EM140" s="69">
        <v>0</v>
      </c>
      <c r="EN140" s="69">
        <v>104873.88</v>
      </c>
      <c r="EO140" s="69">
        <v>1356303.86</v>
      </c>
      <c r="EP140" s="69">
        <v>42.5</v>
      </c>
      <c r="EQ140" s="69">
        <v>0</v>
      </c>
      <c r="ER140" s="69">
        <v>353635.26</v>
      </c>
      <c r="ES140" s="69">
        <v>155882.66</v>
      </c>
      <c r="ET140" s="69">
        <v>34116.410000000003</v>
      </c>
      <c r="EU140" s="69">
        <v>0</v>
      </c>
      <c r="EV140" s="69">
        <v>777652.33</v>
      </c>
      <c r="EW140" s="69">
        <v>95524</v>
      </c>
      <c r="EX140" s="69">
        <v>136965.22</v>
      </c>
      <c r="EY140" s="69">
        <v>20142.009999999998</v>
      </c>
      <c r="EZ140" s="69">
        <v>0</v>
      </c>
      <c r="FA140" s="69">
        <v>0</v>
      </c>
      <c r="FB140" s="69">
        <v>341176.95</v>
      </c>
      <c r="FC140" s="69">
        <v>819057.44999999984</v>
      </c>
      <c r="FD140" s="69">
        <v>3259.5</v>
      </c>
      <c r="FE140" s="69">
        <v>0</v>
      </c>
      <c r="FF140" s="69">
        <v>89846.5</v>
      </c>
      <c r="FG140" s="69">
        <v>34899.85</v>
      </c>
      <c r="FH140" s="69">
        <v>10882.63</v>
      </c>
      <c r="FI140" s="69">
        <v>0</v>
      </c>
      <c r="FJ140" s="69">
        <v>284918.64</v>
      </c>
      <c r="FK140" s="69">
        <v>185992.21</v>
      </c>
      <c r="FL140" s="69">
        <v>1193745.6000000001</v>
      </c>
      <c r="FM140" s="69">
        <v>36678</v>
      </c>
      <c r="FN140" s="69">
        <v>0</v>
      </c>
      <c r="FO140" s="69">
        <v>0</v>
      </c>
      <c r="FP140" s="69">
        <v>93700.549999999988</v>
      </c>
      <c r="FQ140" s="69">
        <v>1135250.8500000001</v>
      </c>
      <c r="FR140" s="69">
        <v>0</v>
      </c>
      <c r="FS140" s="69">
        <v>0</v>
      </c>
      <c r="FT140" s="69">
        <v>15510.939999999999</v>
      </c>
      <c r="FU140" s="69">
        <v>1425.98</v>
      </c>
      <c r="FV140" s="69">
        <v>19310.8</v>
      </c>
      <c r="FW140" s="69">
        <v>144596.26999999999</v>
      </c>
      <c r="FX140" s="69">
        <v>7746602.3099999996</v>
      </c>
      <c r="FY140" s="69">
        <v>282199.78000000003</v>
      </c>
      <c r="FZ140" s="69">
        <v>0</v>
      </c>
      <c r="GA140" s="69">
        <v>0</v>
      </c>
      <c r="GB140" s="69">
        <v>0</v>
      </c>
      <c r="GC140" s="69">
        <v>0</v>
      </c>
      <c r="GD140" s="69">
        <v>487684.81</v>
      </c>
      <c r="GE140" s="69">
        <v>0</v>
      </c>
      <c r="GF140" s="69">
        <v>0</v>
      </c>
      <c r="GG140" s="69">
        <v>0</v>
      </c>
      <c r="GH140" s="69">
        <v>0</v>
      </c>
      <c r="GI140" s="69">
        <v>39276.14</v>
      </c>
      <c r="GJ140" s="69">
        <v>3352</v>
      </c>
      <c r="GK140" s="69">
        <v>0</v>
      </c>
      <c r="GL140" s="69">
        <v>143680</v>
      </c>
      <c r="GM140" s="69">
        <v>40970.44</v>
      </c>
      <c r="GN140" s="69">
        <v>66892</v>
      </c>
      <c r="GO140" s="69">
        <v>0</v>
      </c>
      <c r="GP140" s="69">
        <v>0</v>
      </c>
      <c r="GQ140" s="69">
        <v>11950025</v>
      </c>
      <c r="GR140" s="69">
        <v>47994.86</v>
      </c>
    </row>
    <row r="141" spans="1:201" s="28" customFormat="1" ht="18" customHeight="1" x14ac:dyDescent="0.2">
      <c r="A141" s="64">
        <v>18003</v>
      </c>
      <c r="B141" s="65" t="s">
        <v>57</v>
      </c>
      <c r="C141" s="65" t="s">
        <v>424</v>
      </c>
      <c r="D141" s="66">
        <v>197.56810443281253</v>
      </c>
      <c r="E141" s="67" t="s">
        <v>58</v>
      </c>
      <c r="F141" s="68">
        <v>175</v>
      </c>
      <c r="G141" s="69">
        <v>843604.9</v>
      </c>
      <c r="H141" s="69">
        <v>27936.32</v>
      </c>
      <c r="I141" s="69">
        <v>784840.9</v>
      </c>
      <c r="J141" s="69">
        <v>233442.68</v>
      </c>
      <c r="K141" s="69">
        <v>349480.92</v>
      </c>
      <c r="L141" s="69">
        <v>0</v>
      </c>
      <c r="M141" s="69">
        <v>0</v>
      </c>
      <c r="N141" s="69">
        <v>813638</v>
      </c>
      <c r="O141" s="69">
        <v>333829.2</v>
      </c>
      <c r="P141" s="69">
        <v>0</v>
      </c>
      <c r="Q141" s="69">
        <v>0</v>
      </c>
      <c r="R141" s="69">
        <v>18926</v>
      </c>
      <c r="S141" s="70">
        <v>751082</v>
      </c>
      <c r="T141" s="70">
        <v>0</v>
      </c>
      <c r="U141" s="70">
        <v>0</v>
      </c>
      <c r="V141" s="70">
        <v>0</v>
      </c>
      <c r="W141" s="70">
        <v>61317</v>
      </c>
      <c r="X141" s="69">
        <v>1210661.48</v>
      </c>
      <c r="Y141" s="69">
        <v>39211.67</v>
      </c>
      <c r="Z141" s="69">
        <v>0</v>
      </c>
      <c r="AA141" s="69">
        <v>103369.51999999999</v>
      </c>
      <c r="AB141" s="69">
        <v>0</v>
      </c>
      <c r="AC141" s="69">
        <v>0</v>
      </c>
      <c r="AD141" s="69">
        <v>214203.47</v>
      </c>
      <c r="AE141" s="69">
        <v>5143.2</v>
      </c>
      <c r="AF141" s="69">
        <v>0</v>
      </c>
      <c r="AG141" s="69">
        <v>129961.72</v>
      </c>
      <c r="AH141" s="69">
        <v>258979.4</v>
      </c>
      <c r="AI141" s="69">
        <v>132541.53</v>
      </c>
      <c r="AJ141" s="69">
        <v>0</v>
      </c>
      <c r="AK141" s="69">
        <v>209227.41</v>
      </c>
      <c r="AL141" s="69">
        <v>144879.87</v>
      </c>
      <c r="AM141" s="69">
        <v>7275</v>
      </c>
      <c r="AN141" s="69">
        <v>0</v>
      </c>
      <c r="AO141" s="69">
        <v>0</v>
      </c>
      <c r="AP141" s="69">
        <v>0</v>
      </c>
      <c r="AQ141" s="69">
        <v>59942.400000000001</v>
      </c>
      <c r="AR141" s="69">
        <v>1738.09</v>
      </c>
      <c r="AS141" s="69">
        <v>0</v>
      </c>
      <c r="AT141" s="69">
        <v>0</v>
      </c>
      <c r="AU141" s="69">
        <v>0</v>
      </c>
      <c r="AV141" s="69">
        <v>978496.02</v>
      </c>
      <c r="AW141" s="69">
        <v>65589</v>
      </c>
      <c r="AX141" s="69">
        <v>0</v>
      </c>
      <c r="AY141" s="69">
        <v>0</v>
      </c>
      <c r="AZ141" s="69">
        <v>0</v>
      </c>
      <c r="BA141" s="69">
        <v>0</v>
      </c>
      <c r="BB141" s="69">
        <v>3532.27</v>
      </c>
      <c r="BC141" s="69">
        <v>35098.44</v>
      </c>
      <c r="BD141" s="69">
        <v>0</v>
      </c>
      <c r="BE141" s="69">
        <v>0</v>
      </c>
      <c r="BF141" s="69">
        <v>0</v>
      </c>
      <c r="BG141" s="69">
        <v>0</v>
      </c>
      <c r="BH141" s="69">
        <v>0</v>
      </c>
      <c r="BI141" s="69">
        <v>0</v>
      </c>
      <c r="BJ141" s="69">
        <v>0</v>
      </c>
      <c r="BK141" s="69">
        <v>0</v>
      </c>
      <c r="BL141" s="69">
        <v>0</v>
      </c>
      <c r="BM141" s="69">
        <v>0</v>
      </c>
      <c r="BN141" s="69">
        <v>13958.920320335135</v>
      </c>
      <c r="BO141" s="69">
        <v>631143.19999999995</v>
      </c>
      <c r="BP141" s="69">
        <v>1243165.1200000001</v>
      </c>
      <c r="BQ141" s="69">
        <v>503407.56</v>
      </c>
      <c r="BR141" s="69">
        <v>2968272.2</v>
      </c>
      <c r="BS141" s="69">
        <v>557208.81999999995</v>
      </c>
      <c r="BT141" s="69">
        <v>0</v>
      </c>
      <c r="BU141" s="69">
        <v>0</v>
      </c>
      <c r="BV141" s="69">
        <v>155368.26999999999</v>
      </c>
      <c r="BW141" s="69">
        <v>1850</v>
      </c>
      <c r="BX141" s="69">
        <v>0</v>
      </c>
      <c r="BY141" s="69">
        <v>0</v>
      </c>
      <c r="BZ141" s="69">
        <v>142457.39000000001</v>
      </c>
      <c r="CA141" s="69">
        <v>1755.64</v>
      </c>
      <c r="CB141" s="71">
        <v>1.9220000000000002</v>
      </c>
      <c r="CC141" s="71">
        <v>4.3010000000000002</v>
      </c>
      <c r="CD141" s="71">
        <v>8.9009999999999998</v>
      </c>
      <c r="CE141" s="71">
        <v>1.67</v>
      </c>
      <c r="CF141" s="71">
        <v>1.6719999999999999</v>
      </c>
      <c r="CG141" s="71">
        <v>0</v>
      </c>
      <c r="CH141" s="85" t="s">
        <v>551</v>
      </c>
      <c r="CI141" s="70">
        <v>121415099</v>
      </c>
      <c r="CJ141" s="70">
        <v>34290212</v>
      </c>
      <c r="CK141" s="70">
        <v>42493937</v>
      </c>
      <c r="CL141" s="68">
        <v>27</v>
      </c>
      <c r="CM141" s="68">
        <v>180</v>
      </c>
      <c r="CN141" s="68">
        <v>12</v>
      </c>
      <c r="CO141" s="66">
        <v>175</v>
      </c>
      <c r="CP141" s="73">
        <v>1.1494252873563218E-2</v>
      </c>
      <c r="CQ141" s="74">
        <v>0.52</v>
      </c>
      <c r="CR141" s="75">
        <f>CL141/CM141</f>
        <v>0.15</v>
      </c>
      <c r="CS141" s="76">
        <f>CM141/(DE141+DF141)</f>
        <v>9.6051227321237977</v>
      </c>
      <c r="CT141" s="74">
        <f>(CW141+CX141)/(CZ141+DA141)</f>
        <v>0.88028982702585779</v>
      </c>
      <c r="CU141" s="77">
        <v>7</v>
      </c>
      <c r="CV141" s="78">
        <v>4.8836792452830187</v>
      </c>
      <c r="CW141" s="78">
        <v>112.31799999999998</v>
      </c>
      <c r="CX141" s="78">
        <v>42.340999999999994</v>
      </c>
      <c r="CY141" s="78">
        <v>5.6886792452830193</v>
      </c>
      <c r="CZ141" s="78">
        <v>125.16200000000001</v>
      </c>
      <c r="DA141" s="78">
        <v>50.528999999999996</v>
      </c>
      <c r="DB141" s="79">
        <v>44741.035165421548</v>
      </c>
      <c r="DC141" s="80">
        <v>14.55</v>
      </c>
      <c r="DD141" s="81">
        <v>0.35</v>
      </c>
      <c r="DE141" s="82">
        <v>18.740000000000002</v>
      </c>
      <c r="DF141" s="82">
        <v>0</v>
      </c>
      <c r="DG141" s="83"/>
      <c r="DH141" s="83"/>
      <c r="DI141" s="83"/>
      <c r="DJ141" s="83"/>
      <c r="DK141" s="83"/>
      <c r="DL141" s="84">
        <v>5</v>
      </c>
      <c r="DM141" s="69">
        <v>991396.87</v>
      </c>
      <c r="DN141" s="69">
        <v>28483.53</v>
      </c>
      <c r="DO141" s="69">
        <v>0</v>
      </c>
      <c r="DP141" s="69">
        <v>105231.57</v>
      </c>
      <c r="DQ141" s="69">
        <v>167791.4</v>
      </c>
      <c r="DR141" s="69">
        <v>107485.44</v>
      </c>
      <c r="DS141" s="69">
        <v>0</v>
      </c>
      <c r="DT141" s="69">
        <v>53501.63</v>
      </c>
      <c r="DU141" s="69">
        <v>81756.509999999995</v>
      </c>
      <c r="DV141" s="69">
        <v>48641.7</v>
      </c>
      <c r="DW141" s="69">
        <v>0</v>
      </c>
      <c r="DX141" s="69">
        <v>0</v>
      </c>
      <c r="DY141" s="69">
        <v>0</v>
      </c>
      <c r="DZ141" s="69">
        <v>30162.67</v>
      </c>
      <c r="EA141" s="69">
        <v>321589.09000000003</v>
      </c>
      <c r="EB141" s="69">
        <v>10728.14</v>
      </c>
      <c r="EC141" s="69">
        <v>0</v>
      </c>
      <c r="ED141" s="69">
        <v>14002.75</v>
      </c>
      <c r="EE141" s="69">
        <v>50317.770000000004</v>
      </c>
      <c r="EF141" s="69">
        <v>14240.27</v>
      </c>
      <c r="EG141" s="69">
        <v>0</v>
      </c>
      <c r="EH141" s="69">
        <v>9314.25</v>
      </c>
      <c r="EI141" s="69">
        <v>12467.78</v>
      </c>
      <c r="EJ141" s="69">
        <v>6372.77</v>
      </c>
      <c r="EK141" s="69">
        <v>0</v>
      </c>
      <c r="EL141" s="69">
        <v>0</v>
      </c>
      <c r="EM141" s="69">
        <v>0</v>
      </c>
      <c r="EN141" s="69">
        <v>4203.6499999999996</v>
      </c>
      <c r="EO141" s="69">
        <v>62190.58</v>
      </c>
      <c r="EP141" s="69">
        <v>5143.2</v>
      </c>
      <c r="EQ141" s="69">
        <v>0</v>
      </c>
      <c r="ER141" s="69">
        <v>43720.900000000009</v>
      </c>
      <c r="ES141" s="69">
        <v>18118.079999999998</v>
      </c>
      <c r="ET141" s="69">
        <v>7123.73</v>
      </c>
      <c r="EU141" s="69">
        <v>0</v>
      </c>
      <c r="EV141" s="69">
        <v>89943.62</v>
      </c>
      <c r="EW141" s="69">
        <v>11244.72</v>
      </c>
      <c r="EX141" s="69">
        <v>140.5</v>
      </c>
      <c r="EY141" s="69">
        <v>1755.64</v>
      </c>
      <c r="EZ141" s="69">
        <v>0</v>
      </c>
      <c r="FA141" s="69">
        <v>0</v>
      </c>
      <c r="FB141" s="69">
        <v>24503.189999999995</v>
      </c>
      <c r="FC141" s="69">
        <v>117984.36000000002</v>
      </c>
      <c r="FD141" s="69">
        <v>0</v>
      </c>
      <c r="FE141" s="69">
        <v>0</v>
      </c>
      <c r="FF141" s="69">
        <v>2044.94</v>
      </c>
      <c r="FG141" s="69">
        <v>1150.5</v>
      </c>
      <c r="FH141" s="69">
        <v>3017.84</v>
      </c>
      <c r="FI141" s="69">
        <v>0</v>
      </c>
      <c r="FJ141" s="69">
        <v>31268.91</v>
      </c>
      <c r="FK141" s="69">
        <v>28856.86</v>
      </c>
      <c r="FL141" s="69">
        <v>91863.86</v>
      </c>
      <c r="FM141" s="69">
        <v>0</v>
      </c>
      <c r="FN141" s="69">
        <v>0</v>
      </c>
      <c r="FO141" s="69">
        <v>0</v>
      </c>
      <c r="FP141" s="69">
        <v>1072.8900000000001</v>
      </c>
      <c r="FQ141" s="69">
        <v>34151.67</v>
      </c>
      <c r="FR141" s="69">
        <v>0</v>
      </c>
      <c r="FS141" s="69">
        <v>0</v>
      </c>
      <c r="FT141" s="69">
        <v>1738.09</v>
      </c>
      <c r="FU141" s="69">
        <v>0</v>
      </c>
      <c r="FV141" s="69">
        <v>0</v>
      </c>
      <c r="FW141" s="69">
        <v>0</v>
      </c>
      <c r="FX141" s="69">
        <v>978496.02</v>
      </c>
      <c r="FY141" s="69">
        <v>65589</v>
      </c>
      <c r="FZ141" s="69">
        <v>0</v>
      </c>
      <c r="GA141" s="69">
        <v>0</v>
      </c>
      <c r="GB141" s="69">
        <v>0</v>
      </c>
      <c r="GC141" s="69">
        <v>0</v>
      </c>
      <c r="GD141" s="69">
        <v>3532.27</v>
      </c>
      <c r="GE141" s="69">
        <v>921.90000000000009</v>
      </c>
      <c r="GF141" s="69">
        <v>0</v>
      </c>
      <c r="GG141" s="69">
        <v>0</v>
      </c>
      <c r="GH141" s="69">
        <v>60</v>
      </c>
      <c r="GI141" s="69">
        <v>21601.65</v>
      </c>
      <c r="GJ141" s="69">
        <v>674.25</v>
      </c>
      <c r="GK141" s="69">
        <v>0</v>
      </c>
      <c r="GL141" s="69">
        <v>25199</v>
      </c>
      <c r="GM141" s="69">
        <v>10554</v>
      </c>
      <c r="GN141" s="69">
        <v>2713.56</v>
      </c>
      <c r="GO141" s="69">
        <v>0</v>
      </c>
      <c r="GP141" s="69">
        <v>0</v>
      </c>
      <c r="GQ141" s="69">
        <v>0</v>
      </c>
      <c r="GR141" s="69">
        <v>0</v>
      </c>
    </row>
    <row r="142" spans="1:201" s="28" customFormat="1" ht="18" customHeight="1" x14ac:dyDescent="0.2">
      <c r="A142" s="64">
        <v>14005</v>
      </c>
      <c r="B142" s="65" t="s">
        <v>45</v>
      </c>
      <c r="C142" s="65" t="s">
        <v>418</v>
      </c>
      <c r="D142" s="66">
        <v>250.35755972187499</v>
      </c>
      <c r="E142" s="67" t="s">
        <v>42</v>
      </c>
      <c r="F142" s="68">
        <v>256</v>
      </c>
      <c r="G142" s="69">
        <v>777673.71</v>
      </c>
      <c r="H142" s="69">
        <v>13628.47</v>
      </c>
      <c r="I142" s="69">
        <v>1901301.47</v>
      </c>
      <c r="J142" s="69">
        <v>132070</v>
      </c>
      <c r="K142" s="69">
        <v>723242.81</v>
      </c>
      <c r="L142" s="69">
        <v>0</v>
      </c>
      <c r="M142" s="69">
        <v>0</v>
      </c>
      <c r="N142" s="69">
        <v>95527</v>
      </c>
      <c r="O142" s="69">
        <v>435870.85</v>
      </c>
      <c r="P142" s="69">
        <v>0</v>
      </c>
      <c r="Q142" s="69">
        <v>0</v>
      </c>
      <c r="R142" s="69">
        <v>0</v>
      </c>
      <c r="S142" s="70">
        <v>1371889</v>
      </c>
      <c r="T142" s="70">
        <v>0</v>
      </c>
      <c r="U142" s="70">
        <v>0</v>
      </c>
      <c r="V142" s="70">
        <v>0</v>
      </c>
      <c r="W142" s="70">
        <v>62903</v>
      </c>
      <c r="X142" s="69">
        <v>1254088.8900000001</v>
      </c>
      <c r="Y142" s="69">
        <v>67737.91</v>
      </c>
      <c r="Z142" s="69">
        <v>0</v>
      </c>
      <c r="AA142" s="69">
        <v>227602.31</v>
      </c>
      <c r="AB142" s="69">
        <v>0</v>
      </c>
      <c r="AC142" s="69">
        <v>0</v>
      </c>
      <c r="AD142" s="69">
        <v>296275.90000000002</v>
      </c>
      <c r="AE142" s="69">
        <v>11569.44</v>
      </c>
      <c r="AF142" s="69">
        <v>0</v>
      </c>
      <c r="AG142" s="69">
        <v>88926.580000000016</v>
      </c>
      <c r="AH142" s="69">
        <v>306801.03000000003</v>
      </c>
      <c r="AI142" s="69">
        <v>167222.51999999999</v>
      </c>
      <c r="AJ142" s="69">
        <v>0</v>
      </c>
      <c r="AK142" s="69">
        <v>250971.34</v>
      </c>
      <c r="AL142" s="69">
        <v>182722.41</v>
      </c>
      <c r="AM142" s="69">
        <v>0</v>
      </c>
      <c r="AN142" s="69">
        <v>0</v>
      </c>
      <c r="AO142" s="69">
        <v>25</v>
      </c>
      <c r="AP142" s="69">
        <v>0</v>
      </c>
      <c r="AQ142" s="69">
        <v>127433.06</v>
      </c>
      <c r="AR142" s="69">
        <v>53658.96</v>
      </c>
      <c r="AS142" s="69">
        <v>0</v>
      </c>
      <c r="AT142" s="69">
        <v>0</v>
      </c>
      <c r="AU142" s="69">
        <v>0</v>
      </c>
      <c r="AV142" s="69">
        <v>151935.32</v>
      </c>
      <c r="AW142" s="69">
        <v>85770.880000000005</v>
      </c>
      <c r="AX142" s="69">
        <v>3389.03</v>
      </c>
      <c r="AY142" s="69">
        <v>0</v>
      </c>
      <c r="AZ142" s="69">
        <v>0</v>
      </c>
      <c r="BA142" s="69">
        <v>195492.5</v>
      </c>
      <c r="BB142" s="69">
        <v>33773.39</v>
      </c>
      <c r="BC142" s="69">
        <v>78953.51999999999</v>
      </c>
      <c r="BD142" s="69">
        <v>0</v>
      </c>
      <c r="BE142" s="69">
        <v>0</v>
      </c>
      <c r="BF142" s="69">
        <v>0</v>
      </c>
      <c r="BG142" s="69">
        <v>0</v>
      </c>
      <c r="BH142" s="69">
        <v>0</v>
      </c>
      <c r="BI142" s="69">
        <v>0</v>
      </c>
      <c r="BJ142" s="69">
        <v>0</v>
      </c>
      <c r="BK142" s="69">
        <v>0</v>
      </c>
      <c r="BL142" s="69">
        <v>0</v>
      </c>
      <c r="BM142" s="69">
        <v>0</v>
      </c>
      <c r="BN142" s="69">
        <v>10962.263192827157</v>
      </c>
      <c r="BO142" s="69">
        <v>1102100.22</v>
      </c>
      <c r="BP142" s="69">
        <v>1484512.97</v>
      </c>
      <c r="BQ142" s="69">
        <v>100656.93</v>
      </c>
      <c r="BR142" s="69"/>
      <c r="BS142" s="69">
        <v>0</v>
      </c>
      <c r="BT142" s="69">
        <v>0</v>
      </c>
      <c r="BU142" s="69">
        <v>0</v>
      </c>
      <c r="BV142" s="69">
        <v>208495.17</v>
      </c>
      <c r="BW142" s="69">
        <v>15850</v>
      </c>
      <c r="BX142" s="69">
        <v>0</v>
      </c>
      <c r="BY142" s="69">
        <v>0</v>
      </c>
      <c r="BZ142" s="69">
        <v>196848.42</v>
      </c>
      <c r="CA142" s="69">
        <v>14236.66</v>
      </c>
      <c r="CB142" s="71">
        <v>2.0300000000000002</v>
      </c>
      <c r="CC142" s="71">
        <v>4.5430000000000001</v>
      </c>
      <c r="CD142" s="71">
        <v>9.4009999999999998</v>
      </c>
      <c r="CE142" s="71">
        <v>1.67</v>
      </c>
      <c r="CF142" s="71">
        <v>2.7869999999999999</v>
      </c>
      <c r="CG142" s="71">
        <v>0</v>
      </c>
      <c r="CH142" s="85" t="s">
        <v>551</v>
      </c>
      <c r="CI142" s="70">
        <v>217241603</v>
      </c>
      <c r="CJ142" s="70">
        <v>26274134</v>
      </c>
      <c r="CK142" s="70">
        <v>10467630</v>
      </c>
      <c r="CL142" s="68">
        <v>60</v>
      </c>
      <c r="CM142" s="68">
        <v>266</v>
      </c>
      <c r="CN142" s="68">
        <v>155</v>
      </c>
      <c r="CO142" s="66">
        <v>257</v>
      </c>
      <c r="CP142" s="73">
        <v>8.130081300813009E-3</v>
      </c>
      <c r="CQ142" s="74">
        <v>0.22265625</v>
      </c>
      <c r="CR142" s="75">
        <f>CL142/CM142</f>
        <v>0.22556390977443608</v>
      </c>
      <c r="CS142" s="76">
        <f>CM142/(DE142+DF142)</f>
        <v>14.014752370916762</v>
      </c>
      <c r="CT142" s="74">
        <f>(CW142+CX142)/(CZ142+DA142)</f>
        <v>0.92773743554297061</v>
      </c>
      <c r="CU142" s="77">
        <v>14</v>
      </c>
      <c r="CV142" s="78">
        <v>9.6769886363636353</v>
      </c>
      <c r="CW142" s="78">
        <v>163.31399999999996</v>
      </c>
      <c r="CX142" s="78">
        <v>72.913000000000011</v>
      </c>
      <c r="CY142" s="78">
        <v>9.9488636363636367</v>
      </c>
      <c r="CZ142" s="78">
        <v>175.00200000000001</v>
      </c>
      <c r="DA142" s="78">
        <v>79.625</v>
      </c>
      <c r="DB142" s="79">
        <v>46966.332929399396</v>
      </c>
      <c r="DC142" s="80">
        <v>12.761904761904763</v>
      </c>
      <c r="DD142" s="81">
        <v>0.23809523809523808</v>
      </c>
      <c r="DE142" s="82">
        <v>18.97999999999999</v>
      </c>
      <c r="DF142" s="82">
        <v>0</v>
      </c>
      <c r="DG142" s="83"/>
      <c r="DH142" s="83"/>
      <c r="DI142" s="83"/>
      <c r="DJ142" s="83"/>
      <c r="DK142" s="83"/>
      <c r="DL142" s="84">
        <v>4</v>
      </c>
      <c r="DM142" s="69">
        <v>990800.45000000007</v>
      </c>
      <c r="DN142" s="69">
        <v>52048.639999999999</v>
      </c>
      <c r="DO142" s="69">
        <v>0</v>
      </c>
      <c r="DP142" s="69">
        <v>63299.6</v>
      </c>
      <c r="DQ142" s="69">
        <v>142524.5</v>
      </c>
      <c r="DR142" s="69">
        <v>85572.27</v>
      </c>
      <c r="DS142" s="69">
        <v>0</v>
      </c>
      <c r="DT142" s="69">
        <v>78918.5</v>
      </c>
      <c r="DU142" s="69">
        <v>88342.38</v>
      </c>
      <c r="DV142" s="69">
        <v>46858.79</v>
      </c>
      <c r="DW142" s="69">
        <v>11520</v>
      </c>
      <c r="DX142" s="69">
        <v>0</v>
      </c>
      <c r="DY142" s="69">
        <v>0</v>
      </c>
      <c r="DZ142" s="69">
        <v>71050</v>
      </c>
      <c r="EA142" s="69">
        <v>304983.30000000005</v>
      </c>
      <c r="EB142" s="69">
        <v>15689.27</v>
      </c>
      <c r="EC142" s="69">
        <v>0</v>
      </c>
      <c r="ED142" s="69">
        <v>20094.95</v>
      </c>
      <c r="EE142" s="69">
        <v>77045.03</v>
      </c>
      <c r="EF142" s="69">
        <v>49523.95</v>
      </c>
      <c r="EG142" s="69">
        <v>0</v>
      </c>
      <c r="EH142" s="69">
        <v>27054.71</v>
      </c>
      <c r="EI142" s="69">
        <v>19272.25</v>
      </c>
      <c r="EJ142" s="69">
        <v>26011.13</v>
      </c>
      <c r="EK142" s="69">
        <v>1572.48</v>
      </c>
      <c r="EL142" s="69">
        <v>25</v>
      </c>
      <c r="EM142" s="69">
        <v>0</v>
      </c>
      <c r="EN142" s="69">
        <v>10842.919999999998</v>
      </c>
      <c r="EO142" s="69">
        <v>223518.33000000002</v>
      </c>
      <c r="EP142" s="69">
        <v>11569.44</v>
      </c>
      <c r="EQ142" s="69">
        <v>0</v>
      </c>
      <c r="ER142" s="69">
        <v>83947.749999999985</v>
      </c>
      <c r="ES142" s="69">
        <v>27315.090000000004</v>
      </c>
      <c r="ET142" s="69">
        <v>21633.82</v>
      </c>
      <c r="EU142" s="69">
        <v>0</v>
      </c>
      <c r="EV142" s="69">
        <v>87627.76</v>
      </c>
      <c r="EW142" s="69">
        <v>17752.259999999998</v>
      </c>
      <c r="EX142" s="69">
        <v>1777.78</v>
      </c>
      <c r="EY142" s="69">
        <v>49.45</v>
      </c>
      <c r="EZ142" s="69">
        <v>0</v>
      </c>
      <c r="FA142" s="69">
        <v>0</v>
      </c>
      <c r="FB142" s="69">
        <v>33704.839999999997</v>
      </c>
      <c r="FC142" s="69">
        <v>113929.64999999998</v>
      </c>
      <c r="FD142" s="69">
        <v>0</v>
      </c>
      <c r="FE142" s="69">
        <v>0</v>
      </c>
      <c r="FF142" s="69">
        <v>537.79999999999995</v>
      </c>
      <c r="FG142" s="69">
        <v>3972.41</v>
      </c>
      <c r="FH142" s="69">
        <v>10492.48</v>
      </c>
      <c r="FI142" s="69">
        <v>0</v>
      </c>
      <c r="FJ142" s="69">
        <v>70570.37</v>
      </c>
      <c r="FK142" s="69">
        <v>57355.519999999997</v>
      </c>
      <c r="FL142" s="69">
        <v>119744.59</v>
      </c>
      <c r="FM142" s="69">
        <v>1094.73</v>
      </c>
      <c r="FN142" s="69">
        <v>0</v>
      </c>
      <c r="FO142" s="69">
        <v>0</v>
      </c>
      <c r="FP142" s="69">
        <v>45608.689999999995</v>
      </c>
      <c r="FQ142" s="69">
        <v>144735.37</v>
      </c>
      <c r="FR142" s="69">
        <v>0</v>
      </c>
      <c r="FS142" s="69">
        <v>0</v>
      </c>
      <c r="FT142" s="69">
        <v>53658.96</v>
      </c>
      <c r="FU142" s="69">
        <v>0</v>
      </c>
      <c r="FV142" s="69">
        <v>0</v>
      </c>
      <c r="FW142" s="69">
        <v>0</v>
      </c>
      <c r="FX142" s="69">
        <v>138735.32</v>
      </c>
      <c r="FY142" s="69">
        <v>85770.880000000005</v>
      </c>
      <c r="FZ142" s="69">
        <v>3389.03</v>
      </c>
      <c r="GA142" s="69">
        <v>0</v>
      </c>
      <c r="GB142" s="69">
        <v>0</v>
      </c>
      <c r="GC142" s="69">
        <v>0</v>
      </c>
      <c r="GD142" s="69">
        <v>0</v>
      </c>
      <c r="GE142" s="69">
        <v>0</v>
      </c>
      <c r="GF142" s="69">
        <v>0</v>
      </c>
      <c r="GG142" s="69">
        <v>0</v>
      </c>
      <c r="GH142" s="69">
        <v>0</v>
      </c>
      <c r="GI142" s="69">
        <v>55944</v>
      </c>
      <c r="GJ142" s="69">
        <v>0</v>
      </c>
      <c r="GK142" s="69">
        <v>0</v>
      </c>
      <c r="GL142" s="69">
        <v>0</v>
      </c>
      <c r="GM142" s="69">
        <v>0</v>
      </c>
      <c r="GN142" s="69">
        <v>2456.13</v>
      </c>
      <c r="GO142" s="69">
        <v>0</v>
      </c>
      <c r="GP142" s="69">
        <v>0</v>
      </c>
      <c r="GQ142" s="69">
        <v>195492.5</v>
      </c>
      <c r="GR142" s="69">
        <v>0</v>
      </c>
    </row>
    <row r="143" spans="1:201" s="28" customFormat="1" ht="18" customHeight="1" x14ac:dyDescent="0.2">
      <c r="A143" s="64">
        <v>18005</v>
      </c>
      <c r="B143" s="65" t="s">
        <v>59</v>
      </c>
      <c r="C143" s="65" t="s">
        <v>425</v>
      </c>
      <c r="D143" s="66">
        <v>494.43558641718749</v>
      </c>
      <c r="E143" s="67" t="s">
        <v>58</v>
      </c>
      <c r="F143" s="68">
        <v>530</v>
      </c>
      <c r="G143" s="69">
        <v>2347235.16</v>
      </c>
      <c r="H143" s="69">
        <v>62555.46</v>
      </c>
      <c r="I143" s="69">
        <v>1335886.42</v>
      </c>
      <c r="J143" s="69">
        <v>359682.97</v>
      </c>
      <c r="K143" s="69">
        <v>1728381.64</v>
      </c>
      <c r="L143" s="69">
        <v>0</v>
      </c>
      <c r="M143" s="69">
        <v>0</v>
      </c>
      <c r="N143" s="69">
        <v>269177.17</v>
      </c>
      <c r="O143" s="69">
        <v>1116195.97</v>
      </c>
      <c r="P143" s="69">
        <v>0</v>
      </c>
      <c r="Q143" s="69">
        <v>0</v>
      </c>
      <c r="R143" s="69">
        <v>0</v>
      </c>
      <c r="S143" s="70">
        <v>1241932</v>
      </c>
      <c r="T143" s="70">
        <v>0</v>
      </c>
      <c r="U143" s="70">
        <v>0</v>
      </c>
      <c r="V143" s="70">
        <v>0</v>
      </c>
      <c r="W143" s="70">
        <v>58886</v>
      </c>
      <c r="X143" s="69">
        <v>2156647.1599999997</v>
      </c>
      <c r="Y143" s="69">
        <v>21505.77</v>
      </c>
      <c r="Z143" s="69">
        <v>0</v>
      </c>
      <c r="AA143" s="69">
        <v>242513.37999999998</v>
      </c>
      <c r="AB143" s="69">
        <v>0</v>
      </c>
      <c r="AC143" s="69">
        <v>0</v>
      </c>
      <c r="AD143" s="69">
        <v>518615.74</v>
      </c>
      <c r="AE143" s="69">
        <v>5894.66</v>
      </c>
      <c r="AF143" s="69">
        <v>0</v>
      </c>
      <c r="AG143" s="69">
        <v>380648.14</v>
      </c>
      <c r="AH143" s="69">
        <v>415988.92</v>
      </c>
      <c r="AI143" s="69">
        <v>109106.27</v>
      </c>
      <c r="AJ143" s="69">
        <v>0</v>
      </c>
      <c r="AK143" s="69">
        <v>455786.39</v>
      </c>
      <c r="AL143" s="69">
        <v>487319.03999999998</v>
      </c>
      <c r="AM143" s="69">
        <v>0</v>
      </c>
      <c r="AN143" s="69">
        <v>0</v>
      </c>
      <c r="AO143" s="69">
        <v>0</v>
      </c>
      <c r="AP143" s="69">
        <v>0</v>
      </c>
      <c r="AQ143" s="69">
        <v>276871.81</v>
      </c>
      <c r="AR143" s="69">
        <v>28507.91</v>
      </c>
      <c r="AS143" s="69">
        <v>0</v>
      </c>
      <c r="AT143" s="69">
        <v>7570.5</v>
      </c>
      <c r="AU143" s="69">
        <v>378242.18</v>
      </c>
      <c r="AV143" s="69">
        <v>107588.34</v>
      </c>
      <c r="AW143" s="69">
        <v>142332</v>
      </c>
      <c r="AX143" s="69">
        <v>18013.599999999999</v>
      </c>
      <c r="AY143" s="69">
        <v>0</v>
      </c>
      <c r="AZ143" s="69">
        <v>0</v>
      </c>
      <c r="BA143" s="69">
        <v>270527.33</v>
      </c>
      <c r="BB143" s="69">
        <v>66437.320000000007</v>
      </c>
      <c r="BC143" s="69">
        <v>41443.509999999995</v>
      </c>
      <c r="BD143" s="69">
        <v>60769.270000000004</v>
      </c>
      <c r="BE143" s="69">
        <v>0</v>
      </c>
      <c r="BF143" s="69">
        <v>0</v>
      </c>
      <c r="BG143" s="69">
        <v>0</v>
      </c>
      <c r="BH143" s="69">
        <v>0</v>
      </c>
      <c r="BI143" s="69">
        <v>5131.92</v>
      </c>
      <c r="BJ143" s="69">
        <v>0</v>
      </c>
      <c r="BK143" s="69">
        <v>0</v>
      </c>
      <c r="BL143" s="69">
        <v>0</v>
      </c>
      <c r="BM143" s="69">
        <v>0</v>
      </c>
      <c r="BN143" s="69">
        <v>9454.4162879912346</v>
      </c>
      <c r="BO143" s="69">
        <v>1385584.71</v>
      </c>
      <c r="BP143" s="69">
        <v>1931771.89</v>
      </c>
      <c r="BQ143" s="69">
        <v>1897063.27</v>
      </c>
      <c r="BR143" s="69"/>
      <c r="BS143" s="69">
        <v>0</v>
      </c>
      <c r="BT143" s="69">
        <v>49657.670000000006</v>
      </c>
      <c r="BU143" s="69">
        <v>1865.7</v>
      </c>
      <c r="BV143" s="69">
        <v>361708.32</v>
      </c>
      <c r="BW143" s="69">
        <v>10320</v>
      </c>
      <c r="BX143" s="69">
        <v>48960</v>
      </c>
      <c r="BY143" s="69">
        <v>80425</v>
      </c>
      <c r="BZ143" s="69">
        <v>302782.96000000002</v>
      </c>
      <c r="CA143" s="69">
        <v>10345.280000000001</v>
      </c>
      <c r="CB143" s="71">
        <v>1.409</v>
      </c>
      <c r="CC143" s="71">
        <v>3.153</v>
      </c>
      <c r="CD143" s="71">
        <v>6.5250000000000004</v>
      </c>
      <c r="CE143" s="71">
        <v>1.67</v>
      </c>
      <c r="CF143" s="71">
        <v>2.5390000000000001</v>
      </c>
      <c r="CG143" s="71">
        <v>9.2999999999999999E-2</v>
      </c>
      <c r="CH143" s="72"/>
      <c r="CI143" s="70">
        <v>349803242</v>
      </c>
      <c r="CJ143" s="70">
        <v>158871500</v>
      </c>
      <c r="CK143" s="70">
        <v>150541210</v>
      </c>
      <c r="CL143" s="68">
        <v>71</v>
      </c>
      <c r="CM143" s="68">
        <v>548</v>
      </c>
      <c r="CN143" s="68">
        <v>73</v>
      </c>
      <c r="CO143" s="66">
        <v>534</v>
      </c>
      <c r="CP143" s="73">
        <v>1.6597510373443983E-2</v>
      </c>
      <c r="CQ143" s="74">
        <v>0.13584905660377358</v>
      </c>
      <c r="CR143" s="75">
        <f>CL143/CM143</f>
        <v>0.12956204379562045</v>
      </c>
      <c r="CS143" s="76">
        <f>CM143/(DE143+DF143)</f>
        <v>15.294445994976281</v>
      </c>
      <c r="CT143" s="74">
        <f>(CW143+CX143)/(CZ143+DA143)</f>
        <v>0.9338897388471521</v>
      </c>
      <c r="CU143" s="77">
        <v>45</v>
      </c>
      <c r="CV143" s="78">
        <v>16.958904109589039</v>
      </c>
      <c r="CW143" s="78">
        <v>346.09299999999996</v>
      </c>
      <c r="CX143" s="78">
        <v>144.68099999999998</v>
      </c>
      <c r="CY143" s="78">
        <v>18</v>
      </c>
      <c r="CZ143" s="78">
        <v>367.71199999999993</v>
      </c>
      <c r="DA143" s="78">
        <v>157.804</v>
      </c>
      <c r="DB143" s="79">
        <v>46117.026099131916</v>
      </c>
      <c r="DC143" s="80">
        <v>14.552631578947368</v>
      </c>
      <c r="DD143" s="81">
        <v>0.13157894736842105</v>
      </c>
      <c r="DE143" s="82">
        <v>35.709999999999994</v>
      </c>
      <c r="DF143" s="82">
        <v>0.12</v>
      </c>
      <c r="DG143" s="83">
        <v>19.3</v>
      </c>
      <c r="DH143" s="83">
        <v>19.7</v>
      </c>
      <c r="DI143" s="83">
        <v>20.5</v>
      </c>
      <c r="DJ143" s="83">
        <v>19.899999999999999</v>
      </c>
      <c r="DK143" s="83">
        <v>19.899999999999999</v>
      </c>
      <c r="DL143" s="84">
        <v>27</v>
      </c>
      <c r="DM143" s="69">
        <v>1898285.17</v>
      </c>
      <c r="DN143" s="69">
        <v>19265.29</v>
      </c>
      <c r="DO143" s="69">
        <v>0</v>
      </c>
      <c r="DP143" s="69">
        <v>212400.16</v>
      </c>
      <c r="DQ143" s="69">
        <v>279316.51</v>
      </c>
      <c r="DR143" s="69">
        <v>70080</v>
      </c>
      <c r="DS143" s="69">
        <v>0</v>
      </c>
      <c r="DT143" s="69">
        <v>147553.38</v>
      </c>
      <c r="DU143" s="69">
        <v>0</v>
      </c>
      <c r="DV143" s="69">
        <v>84726.95</v>
      </c>
      <c r="DW143" s="69">
        <v>0</v>
      </c>
      <c r="DX143" s="69">
        <v>0</v>
      </c>
      <c r="DY143" s="69">
        <v>0</v>
      </c>
      <c r="DZ143" s="69">
        <v>139884.54999999999</v>
      </c>
      <c r="EA143" s="69">
        <v>486733.42</v>
      </c>
      <c r="EB143" s="69">
        <v>2240.48</v>
      </c>
      <c r="EC143" s="69">
        <v>0</v>
      </c>
      <c r="ED143" s="69">
        <v>48121.79</v>
      </c>
      <c r="EE143" s="69">
        <v>98939.989999999991</v>
      </c>
      <c r="EF143" s="69">
        <v>18056.37</v>
      </c>
      <c r="EG143" s="69">
        <v>0</v>
      </c>
      <c r="EH143" s="69">
        <v>42731.17</v>
      </c>
      <c r="EI143" s="69">
        <v>2.7</v>
      </c>
      <c r="EJ143" s="69">
        <v>26531.91</v>
      </c>
      <c r="EK143" s="69">
        <v>0</v>
      </c>
      <c r="EL143" s="69">
        <v>0</v>
      </c>
      <c r="EM143" s="69">
        <v>0</v>
      </c>
      <c r="EN143" s="69">
        <v>16254.279999999999</v>
      </c>
      <c r="EO143" s="69">
        <v>177570.24</v>
      </c>
      <c r="EP143" s="69">
        <v>5894.66</v>
      </c>
      <c r="EQ143" s="69">
        <v>0</v>
      </c>
      <c r="ER143" s="69">
        <v>66923.42</v>
      </c>
      <c r="ES143" s="69">
        <v>20375.02</v>
      </c>
      <c r="ET143" s="69">
        <v>24934.74</v>
      </c>
      <c r="EU143" s="69">
        <v>378242.18</v>
      </c>
      <c r="EV143" s="69">
        <v>221423.79</v>
      </c>
      <c r="EW143" s="69">
        <v>559898.69999999995</v>
      </c>
      <c r="EX143" s="69">
        <v>11031.57</v>
      </c>
      <c r="EY143" s="69">
        <v>0</v>
      </c>
      <c r="EZ143" s="69">
        <v>0</v>
      </c>
      <c r="FA143" s="69">
        <v>0</v>
      </c>
      <c r="FB143" s="69">
        <v>103600.4</v>
      </c>
      <c r="FC143" s="69">
        <v>362880.73000000004</v>
      </c>
      <c r="FD143" s="69">
        <v>0</v>
      </c>
      <c r="FE143" s="69">
        <v>0</v>
      </c>
      <c r="FF143" s="69">
        <v>38669.22</v>
      </c>
      <c r="FG143" s="69">
        <v>1785.3</v>
      </c>
      <c r="FH143" s="69">
        <v>1478.37</v>
      </c>
      <c r="FI143" s="69">
        <v>0</v>
      </c>
      <c r="FJ143" s="69">
        <v>107670.79</v>
      </c>
      <c r="FK143" s="69">
        <v>11049.64</v>
      </c>
      <c r="FL143" s="69">
        <v>177260.41</v>
      </c>
      <c r="FM143" s="69">
        <v>0</v>
      </c>
      <c r="FN143" s="69">
        <v>0</v>
      </c>
      <c r="FO143" s="69">
        <v>0</v>
      </c>
      <c r="FP143" s="69">
        <v>58783.01</v>
      </c>
      <c r="FQ143" s="69">
        <v>0</v>
      </c>
      <c r="FR143" s="69">
        <v>0</v>
      </c>
      <c r="FS143" s="69">
        <v>0</v>
      </c>
      <c r="FT143" s="69">
        <v>84484.969999999987</v>
      </c>
      <c r="FU143" s="69">
        <v>0</v>
      </c>
      <c r="FV143" s="69">
        <v>0</v>
      </c>
      <c r="FW143" s="69">
        <v>0</v>
      </c>
      <c r="FX143" s="69">
        <v>43995.6</v>
      </c>
      <c r="FY143" s="69">
        <v>58700</v>
      </c>
      <c r="FZ143" s="69">
        <v>14718.6</v>
      </c>
      <c r="GA143" s="69">
        <v>0</v>
      </c>
      <c r="GB143" s="69">
        <v>0</v>
      </c>
      <c r="GC143" s="69">
        <v>0</v>
      </c>
      <c r="GD143" s="69">
        <v>18450</v>
      </c>
      <c r="GE143" s="69">
        <v>2652</v>
      </c>
      <c r="GF143" s="69">
        <v>0</v>
      </c>
      <c r="GG143" s="69">
        <v>0</v>
      </c>
      <c r="GH143" s="69">
        <v>0</v>
      </c>
      <c r="GI143" s="69">
        <v>76341.37</v>
      </c>
      <c r="GJ143" s="69">
        <v>2127.29</v>
      </c>
      <c r="GK143" s="69">
        <v>0</v>
      </c>
      <c r="GL143" s="69">
        <v>0</v>
      </c>
      <c r="GM143" s="69">
        <v>0</v>
      </c>
      <c r="GN143" s="69">
        <v>11659.04</v>
      </c>
      <c r="GO143" s="69">
        <v>0</v>
      </c>
      <c r="GP143" s="69">
        <v>0</v>
      </c>
      <c r="GQ143" s="69">
        <v>399912.33</v>
      </c>
      <c r="GR143" s="69">
        <v>6336.89</v>
      </c>
    </row>
    <row r="144" spans="1:201" s="28" customFormat="1" ht="18" customHeight="1" x14ac:dyDescent="0.2">
      <c r="A144" s="64">
        <v>36002</v>
      </c>
      <c r="B144" s="65" t="s">
        <v>108</v>
      </c>
      <c r="C144" s="65" t="s">
        <v>451</v>
      </c>
      <c r="D144" s="66">
        <v>746.47901944375008</v>
      </c>
      <c r="E144" s="67" t="s">
        <v>109</v>
      </c>
      <c r="F144" s="68">
        <v>370</v>
      </c>
      <c r="G144" s="69">
        <v>1289120.93</v>
      </c>
      <c r="H144" s="69">
        <v>18834.87</v>
      </c>
      <c r="I144" s="69">
        <v>1437266.09</v>
      </c>
      <c r="J144" s="69">
        <v>200572.75</v>
      </c>
      <c r="K144" s="69">
        <v>1090043.32</v>
      </c>
      <c r="L144" s="69">
        <v>0</v>
      </c>
      <c r="M144" s="69">
        <v>0</v>
      </c>
      <c r="N144" s="69">
        <v>44466.03</v>
      </c>
      <c r="O144" s="69">
        <v>642000.05000000005</v>
      </c>
      <c r="P144" s="69">
        <v>0</v>
      </c>
      <c r="Q144" s="69">
        <v>0</v>
      </c>
      <c r="R144" s="69">
        <v>122216.18</v>
      </c>
      <c r="S144" s="70">
        <v>1222906</v>
      </c>
      <c r="T144" s="70">
        <v>0</v>
      </c>
      <c r="U144" s="70">
        <v>0</v>
      </c>
      <c r="V144" s="70">
        <v>0</v>
      </c>
      <c r="W144" s="70">
        <v>56597</v>
      </c>
      <c r="X144" s="69">
        <v>1657054.8000000003</v>
      </c>
      <c r="Y144" s="69">
        <v>0</v>
      </c>
      <c r="Z144" s="69">
        <v>0</v>
      </c>
      <c r="AA144" s="69">
        <v>166155.47</v>
      </c>
      <c r="AB144" s="69">
        <v>4588.8</v>
      </c>
      <c r="AC144" s="69">
        <v>0</v>
      </c>
      <c r="AD144" s="69">
        <v>484371.13</v>
      </c>
      <c r="AE144" s="69">
        <v>67679.42</v>
      </c>
      <c r="AF144" s="69">
        <v>0</v>
      </c>
      <c r="AG144" s="69">
        <v>199033.29</v>
      </c>
      <c r="AH144" s="69">
        <v>446135.65</v>
      </c>
      <c r="AI144" s="69">
        <v>119780.64</v>
      </c>
      <c r="AJ144" s="69">
        <v>0</v>
      </c>
      <c r="AK144" s="69">
        <v>331570.64</v>
      </c>
      <c r="AL144" s="69">
        <v>217833.16</v>
      </c>
      <c r="AM144" s="69">
        <v>12279.41</v>
      </c>
      <c r="AN144" s="69">
        <v>0</v>
      </c>
      <c r="AO144" s="69">
        <v>0</v>
      </c>
      <c r="AP144" s="69">
        <v>0</v>
      </c>
      <c r="AQ144" s="69">
        <v>153648.46999999997</v>
      </c>
      <c r="AR144" s="69">
        <v>7138.47</v>
      </c>
      <c r="AS144" s="69">
        <v>14802.56</v>
      </c>
      <c r="AT144" s="69">
        <v>845.1</v>
      </c>
      <c r="AU144" s="69">
        <v>796585.15</v>
      </c>
      <c r="AV144" s="69">
        <v>175160.63</v>
      </c>
      <c r="AW144" s="69">
        <v>170460.5</v>
      </c>
      <c r="AX144" s="69">
        <v>9651.58</v>
      </c>
      <c r="AY144" s="69">
        <v>0</v>
      </c>
      <c r="AZ144" s="69">
        <v>0</v>
      </c>
      <c r="BA144" s="69">
        <v>99823</v>
      </c>
      <c r="BB144" s="69">
        <v>30150.36</v>
      </c>
      <c r="BC144" s="69">
        <v>143697.54999999999</v>
      </c>
      <c r="BD144" s="69">
        <v>38271.4</v>
      </c>
      <c r="BE144" s="69">
        <v>0</v>
      </c>
      <c r="BF144" s="69">
        <v>0</v>
      </c>
      <c r="BG144" s="69">
        <v>0</v>
      </c>
      <c r="BH144" s="69">
        <v>405</v>
      </c>
      <c r="BI144" s="69">
        <v>0</v>
      </c>
      <c r="BJ144" s="69">
        <v>0</v>
      </c>
      <c r="BK144" s="69">
        <v>0</v>
      </c>
      <c r="BL144" s="69">
        <v>0</v>
      </c>
      <c r="BM144" s="69">
        <v>0</v>
      </c>
      <c r="BN144" s="69">
        <v>10521.83468680353</v>
      </c>
      <c r="BO144" s="69">
        <v>1614743.07</v>
      </c>
      <c r="BP144" s="69">
        <v>4008321.56</v>
      </c>
      <c r="BQ144" s="69">
        <v>540733.82999999996</v>
      </c>
      <c r="BR144" s="69"/>
      <c r="BS144" s="69">
        <v>0</v>
      </c>
      <c r="BT144" s="69">
        <v>249197.05000000002</v>
      </c>
      <c r="BU144" s="69">
        <v>0</v>
      </c>
      <c r="BV144" s="69">
        <v>228778.23999999999</v>
      </c>
      <c r="BW144" s="69">
        <v>22924.5</v>
      </c>
      <c r="BX144" s="69">
        <v>252422.5</v>
      </c>
      <c r="BY144" s="69">
        <v>0</v>
      </c>
      <c r="BZ144" s="69">
        <v>193521.27</v>
      </c>
      <c r="CA144" s="69">
        <v>23403.42</v>
      </c>
      <c r="CB144" s="71">
        <v>1.409</v>
      </c>
      <c r="CC144" s="71">
        <v>3.153</v>
      </c>
      <c r="CD144" s="71">
        <v>6.5250000000000004</v>
      </c>
      <c r="CE144" s="71">
        <v>1.113</v>
      </c>
      <c r="CF144" s="71">
        <v>1.7809999999999999</v>
      </c>
      <c r="CG144" s="71">
        <v>0.373</v>
      </c>
      <c r="CH144" s="72"/>
      <c r="CI144" s="70">
        <v>613167729</v>
      </c>
      <c r="CJ144" s="70">
        <v>38550758</v>
      </c>
      <c r="CK144" s="70">
        <v>23844811</v>
      </c>
      <c r="CL144" s="68">
        <v>50</v>
      </c>
      <c r="CM144" s="68">
        <v>397</v>
      </c>
      <c r="CN144" s="68">
        <v>96</v>
      </c>
      <c r="CO144" s="66">
        <v>370.6</v>
      </c>
      <c r="CP144" s="73">
        <v>5.3140096618357488E-2</v>
      </c>
      <c r="CQ144" s="74">
        <v>9.45945945945946E-2</v>
      </c>
      <c r="CR144" s="75">
        <f>CL144/CM144</f>
        <v>0.12594458438287154</v>
      </c>
      <c r="CS144" s="76">
        <f>CM144/(DE144+DF144)</f>
        <v>13.823119777158771</v>
      </c>
      <c r="CT144" s="74">
        <f>(CW144+CX144)/(CZ144+DA144)</f>
        <v>0.94040259121549463</v>
      </c>
      <c r="CU144" s="77">
        <v>31</v>
      </c>
      <c r="CV144" s="78">
        <v>25.755789473684203</v>
      </c>
      <c r="CW144" s="78">
        <v>209.55899999999997</v>
      </c>
      <c r="CX144" s="78">
        <v>133.90800000000002</v>
      </c>
      <c r="CY144" s="78">
        <v>27.415204678362574</v>
      </c>
      <c r="CZ144" s="78">
        <v>221.221</v>
      </c>
      <c r="DA144" s="78">
        <v>144.01300000000001</v>
      </c>
      <c r="DB144" s="79">
        <v>44131.493470418463</v>
      </c>
      <c r="DC144" s="80">
        <v>18.933333333333334</v>
      </c>
      <c r="DD144" s="81">
        <v>0.26666666666666666</v>
      </c>
      <c r="DE144" s="82">
        <v>27.720000000000006</v>
      </c>
      <c r="DF144" s="82">
        <v>1</v>
      </c>
      <c r="DG144" s="83"/>
      <c r="DH144" s="83"/>
      <c r="DI144" s="83"/>
      <c r="DJ144" s="83"/>
      <c r="DK144" s="83"/>
      <c r="DL144" s="84">
        <v>2</v>
      </c>
      <c r="DM144" s="69">
        <v>1403041.87</v>
      </c>
      <c r="DN144" s="69">
        <v>69695.45</v>
      </c>
      <c r="DO144" s="69">
        <v>0</v>
      </c>
      <c r="DP144" s="69">
        <v>106926.84</v>
      </c>
      <c r="DQ144" s="69">
        <v>256990.12000000002</v>
      </c>
      <c r="DR144" s="69">
        <v>69548.92</v>
      </c>
      <c r="DS144" s="69">
        <v>0</v>
      </c>
      <c r="DT144" s="69">
        <v>105707.81</v>
      </c>
      <c r="DU144" s="69">
        <v>97573.36</v>
      </c>
      <c r="DV144" s="69">
        <v>58438.92</v>
      </c>
      <c r="DW144" s="69">
        <v>2680</v>
      </c>
      <c r="DX144" s="69">
        <v>0</v>
      </c>
      <c r="DY144" s="69">
        <v>0</v>
      </c>
      <c r="DZ144" s="69">
        <v>87695.52</v>
      </c>
      <c r="EA144" s="69">
        <v>397334.55999999994</v>
      </c>
      <c r="EB144" s="69">
        <v>14965.099999999999</v>
      </c>
      <c r="EC144" s="69">
        <v>0</v>
      </c>
      <c r="ED144" s="69">
        <v>28558.489999999998</v>
      </c>
      <c r="EE144" s="69">
        <v>98745.81</v>
      </c>
      <c r="EF144" s="69">
        <v>31500.11</v>
      </c>
      <c r="EG144" s="69">
        <v>0</v>
      </c>
      <c r="EH144" s="69">
        <v>31051.99</v>
      </c>
      <c r="EI144" s="69">
        <v>10963.05</v>
      </c>
      <c r="EJ144" s="69">
        <v>24389.99</v>
      </c>
      <c r="EK144" s="69">
        <v>365.82</v>
      </c>
      <c r="EL144" s="69">
        <v>0</v>
      </c>
      <c r="EM144" s="69">
        <v>0</v>
      </c>
      <c r="EN144" s="69">
        <v>9842.7099999999991</v>
      </c>
      <c r="EO144" s="69">
        <v>295833.90999999997</v>
      </c>
      <c r="EP144" s="69">
        <v>298</v>
      </c>
      <c r="EQ144" s="69">
        <v>0</v>
      </c>
      <c r="ER144" s="69">
        <v>201333.3</v>
      </c>
      <c r="ES144" s="69">
        <v>61315.229999999996</v>
      </c>
      <c r="ET144" s="69">
        <v>17988.78</v>
      </c>
      <c r="EU144" s="69">
        <v>0</v>
      </c>
      <c r="EV144" s="69">
        <v>211941.73</v>
      </c>
      <c r="EW144" s="69">
        <v>74712.350000000006</v>
      </c>
      <c r="EX144" s="69">
        <v>1087.48</v>
      </c>
      <c r="EY144" s="69">
        <v>77</v>
      </c>
      <c r="EZ144" s="69">
        <v>0</v>
      </c>
      <c r="FA144" s="69">
        <v>0</v>
      </c>
      <c r="FB144" s="69">
        <v>33780.639999999999</v>
      </c>
      <c r="FC144" s="69">
        <v>201390.99</v>
      </c>
      <c r="FD144" s="69">
        <v>7090.68</v>
      </c>
      <c r="FE144" s="69">
        <v>0</v>
      </c>
      <c r="FF144" s="69">
        <v>10085.68</v>
      </c>
      <c r="FG144" s="69">
        <v>17386.43</v>
      </c>
      <c r="FH144" s="69">
        <v>860.93</v>
      </c>
      <c r="FI144" s="69">
        <v>0</v>
      </c>
      <c r="FJ144" s="69">
        <v>46952.05</v>
      </c>
      <c r="FK144" s="69">
        <v>44268</v>
      </c>
      <c r="FL144" s="69">
        <v>119168.82</v>
      </c>
      <c r="FM144" s="69">
        <v>374.59</v>
      </c>
      <c r="FN144" s="69">
        <v>0</v>
      </c>
      <c r="FO144" s="69">
        <v>0</v>
      </c>
      <c r="FP144" s="69">
        <v>28012.240000000002</v>
      </c>
      <c r="FQ144" s="69">
        <v>0</v>
      </c>
      <c r="FR144" s="69">
        <v>0</v>
      </c>
      <c r="FS144" s="69">
        <v>0</v>
      </c>
      <c r="FT144" s="69">
        <v>2820.25</v>
      </c>
      <c r="FU144" s="69">
        <v>0</v>
      </c>
      <c r="FV144" s="69">
        <v>0</v>
      </c>
      <c r="FW144" s="69">
        <v>796585.15</v>
      </c>
      <c r="FX144" s="69">
        <v>111024.44</v>
      </c>
      <c r="FY144" s="69">
        <v>161139.5</v>
      </c>
      <c r="FZ144" s="69">
        <v>8622.9</v>
      </c>
      <c r="GA144" s="69">
        <v>0</v>
      </c>
      <c r="GB144" s="69">
        <v>0</v>
      </c>
      <c r="GC144" s="69">
        <v>0</v>
      </c>
      <c r="GD144" s="69">
        <v>18622</v>
      </c>
      <c r="GE144" s="69">
        <v>9980.07</v>
      </c>
      <c r="GF144" s="69">
        <v>0</v>
      </c>
      <c r="GG144" s="69">
        <v>0</v>
      </c>
      <c r="GH144" s="69">
        <v>144.75</v>
      </c>
      <c r="GI144" s="69">
        <v>64772.02</v>
      </c>
      <c r="GJ144" s="69">
        <v>727</v>
      </c>
      <c r="GK144" s="69">
        <v>0</v>
      </c>
      <c r="GL144" s="69">
        <v>53.25</v>
      </c>
      <c r="GM144" s="69">
        <v>42.4</v>
      </c>
      <c r="GN144" s="69">
        <v>3744.15</v>
      </c>
      <c r="GO144" s="69">
        <v>125</v>
      </c>
      <c r="GP144" s="69">
        <v>0</v>
      </c>
      <c r="GQ144" s="69">
        <v>352245.5</v>
      </c>
      <c r="GR144" s="69">
        <v>5845.7199999999993</v>
      </c>
    </row>
    <row r="145" spans="1:201" s="28" customFormat="1" ht="18" customHeight="1" x14ac:dyDescent="0.2">
      <c r="A145" s="64">
        <v>49007</v>
      </c>
      <c r="B145" s="65" t="s">
        <v>155</v>
      </c>
      <c r="C145" s="65" t="s">
        <v>481</v>
      </c>
      <c r="D145" s="66">
        <v>165.0656512125</v>
      </c>
      <c r="E145" s="67" t="s">
        <v>149</v>
      </c>
      <c r="F145" s="68">
        <v>1416</v>
      </c>
      <c r="G145" s="69">
        <v>3742496.6</v>
      </c>
      <c r="H145" s="69">
        <v>42309.05</v>
      </c>
      <c r="I145" s="69">
        <v>6397973.4500000002</v>
      </c>
      <c r="J145" s="69">
        <v>576680.53</v>
      </c>
      <c r="K145" s="69">
        <v>2435969.3199999998</v>
      </c>
      <c r="L145" s="69">
        <v>0</v>
      </c>
      <c r="M145" s="69">
        <v>0</v>
      </c>
      <c r="N145" s="69">
        <v>248429.5</v>
      </c>
      <c r="O145" s="69">
        <v>1406932</v>
      </c>
      <c r="P145" s="69">
        <v>0</v>
      </c>
      <c r="Q145" s="69">
        <v>498601</v>
      </c>
      <c r="R145" s="69">
        <v>406132.65</v>
      </c>
      <c r="S145" s="70">
        <v>5630351</v>
      </c>
      <c r="T145" s="70">
        <v>0</v>
      </c>
      <c r="U145" s="70">
        <v>498601</v>
      </c>
      <c r="V145" s="70">
        <v>0</v>
      </c>
      <c r="W145" s="70">
        <v>61512</v>
      </c>
      <c r="X145" s="69">
        <v>6021141.0300000003</v>
      </c>
      <c r="Y145" s="69">
        <v>0</v>
      </c>
      <c r="Z145" s="69">
        <v>0</v>
      </c>
      <c r="AA145" s="69">
        <v>236662.28999999998</v>
      </c>
      <c r="AB145" s="69">
        <v>0</v>
      </c>
      <c r="AC145" s="69">
        <v>0</v>
      </c>
      <c r="AD145" s="69">
        <v>1638976.9999999998</v>
      </c>
      <c r="AE145" s="69">
        <v>110485.18</v>
      </c>
      <c r="AF145" s="69">
        <v>0</v>
      </c>
      <c r="AG145" s="69">
        <v>1028375.73</v>
      </c>
      <c r="AH145" s="69">
        <v>1064477.1500000001</v>
      </c>
      <c r="AI145" s="69">
        <v>276238.76</v>
      </c>
      <c r="AJ145" s="69">
        <v>0</v>
      </c>
      <c r="AK145" s="69">
        <v>1428016.2</v>
      </c>
      <c r="AL145" s="69">
        <v>452401.08</v>
      </c>
      <c r="AM145" s="69">
        <v>7004.13</v>
      </c>
      <c r="AN145" s="69">
        <v>0</v>
      </c>
      <c r="AO145" s="69">
        <v>1144.98</v>
      </c>
      <c r="AP145" s="69">
        <v>0</v>
      </c>
      <c r="AQ145" s="69">
        <v>421437.66</v>
      </c>
      <c r="AR145" s="69">
        <v>26584.86</v>
      </c>
      <c r="AS145" s="69">
        <v>0</v>
      </c>
      <c r="AT145" s="69">
        <v>4115.16</v>
      </c>
      <c r="AU145" s="69">
        <v>1432208.87</v>
      </c>
      <c r="AV145" s="69">
        <v>62496.77</v>
      </c>
      <c r="AW145" s="69">
        <v>211835</v>
      </c>
      <c r="AX145" s="69">
        <v>0</v>
      </c>
      <c r="AY145" s="69">
        <v>0</v>
      </c>
      <c r="AZ145" s="69">
        <v>0</v>
      </c>
      <c r="BA145" s="69">
        <v>715983.71</v>
      </c>
      <c r="BB145" s="69">
        <v>284338.86</v>
      </c>
      <c r="BC145" s="69">
        <v>461809.19999999995</v>
      </c>
      <c r="BD145" s="69">
        <v>126159.69</v>
      </c>
      <c r="BE145" s="69">
        <v>0</v>
      </c>
      <c r="BF145" s="69">
        <v>0</v>
      </c>
      <c r="BG145" s="69">
        <v>0</v>
      </c>
      <c r="BH145" s="69">
        <v>68343.08</v>
      </c>
      <c r="BI145" s="69">
        <v>40361.03</v>
      </c>
      <c r="BJ145" s="69">
        <v>0</v>
      </c>
      <c r="BK145" s="69">
        <v>0</v>
      </c>
      <c r="BL145" s="69">
        <v>0</v>
      </c>
      <c r="BM145" s="69">
        <v>0</v>
      </c>
      <c r="BN145" s="69">
        <v>8980.2317713050161</v>
      </c>
      <c r="BO145" s="69">
        <v>3724027.52</v>
      </c>
      <c r="BP145" s="69">
        <v>1766163.51</v>
      </c>
      <c r="BQ145" s="69">
        <v>458178.72</v>
      </c>
      <c r="BR145" s="69"/>
      <c r="BS145" s="69">
        <v>0</v>
      </c>
      <c r="BT145" s="69">
        <v>748351.33</v>
      </c>
      <c r="BU145" s="69">
        <v>0</v>
      </c>
      <c r="BV145" s="69">
        <v>1249265.02</v>
      </c>
      <c r="BW145" s="69">
        <v>69681.84</v>
      </c>
      <c r="BX145" s="69">
        <v>744325</v>
      </c>
      <c r="BY145" s="69">
        <v>0</v>
      </c>
      <c r="BZ145" s="69">
        <v>938947.68</v>
      </c>
      <c r="CA145" s="69">
        <v>77496.44</v>
      </c>
      <c r="CB145" s="71">
        <v>1.409</v>
      </c>
      <c r="CC145" s="71">
        <v>3.153</v>
      </c>
      <c r="CD145" s="71">
        <v>6.5250000000000004</v>
      </c>
      <c r="CE145" s="71">
        <v>1.67</v>
      </c>
      <c r="CF145" s="71">
        <v>2.226</v>
      </c>
      <c r="CG145" s="71">
        <v>0.82899999999999996</v>
      </c>
      <c r="CH145" s="72"/>
      <c r="CI145" s="70">
        <v>166293398</v>
      </c>
      <c r="CJ145" s="70">
        <v>481244704</v>
      </c>
      <c r="CK145" s="70">
        <v>161760939</v>
      </c>
      <c r="CL145" s="68">
        <v>214</v>
      </c>
      <c r="CM145" s="68">
        <v>1416</v>
      </c>
      <c r="CN145" s="68">
        <v>114</v>
      </c>
      <c r="CO145" s="66">
        <v>1429</v>
      </c>
      <c r="CP145" s="73">
        <v>1.2066365007541479E-2</v>
      </c>
      <c r="CQ145" s="74">
        <v>9.1807909604519775E-2</v>
      </c>
      <c r="CR145" s="75">
        <f>CL145/CM145</f>
        <v>0.15112994350282485</v>
      </c>
      <c r="CS145" s="76">
        <f>CM145/(DE145+DF145)</f>
        <v>15.591279453864789</v>
      </c>
      <c r="CT145" s="74">
        <f>(CW145+CX145)/(CZ145+DA145)</f>
        <v>0.96053491781380174</v>
      </c>
      <c r="CU145" s="77">
        <v>109</v>
      </c>
      <c r="CV145" s="78">
        <v>0</v>
      </c>
      <c r="CW145" s="78">
        <v>934.67</v>
      </c>
      <c r="CX145" s="78">
        <v>422.92699999999991</v>
      </c>
      <c r="CY145" s="78">
        <v>0</v>
      </c>
      <c r="CZ145" s="78">
        <v>970.91899999999998</v>
      </c>
      <c r="DA145" s="78">
        <v>442.45699999999994</v>
      </c>
      <c r="DB145" s="79">
        <v>49651.607575423943</v>
      </c>
      <c r="DC145" s="80">
        <v>13.705263157894738</v>
      </c>
      <c r="DD145" s="81">
        <v>0.3473684210526316</v>
      </c>
      <c r="DE145" s="82">
        <v>90.82</v>
      </c>
      <c r="DF145" s="82">
        <v>0</v>
      </c>
      <c r="DG145" s="83">
        <v>21.7</v>
      </c>
      <c r="DH145" s="83">
        <v>20.5</v>
      </c>
      <c r="DI145" s="83">
        <v>23</v>
      </c>
      <c r="DJ145" s="83">
        <v>22.6</v>
      </c>
      <c r="DK145" s="83">
        <v>22.2</v>
      </c>
      <c r="DL145" s="84">
        <v>74</v>
      </c>
      <c r="DM145" s="69">
        <v>5088600.8299999991</v>
      </c>
      <c r="DN145" s="69">
        <v>91575.85</v>
      </c>
      <c r="DO145" s="69">
        <v>0</v>
      </c>
      <c r="DP145" s="69">
        <v>881299.01</v>
      </c>
      <c r="DQ145" s="69">
        <v>864157.7300000001</v>
      </c>
      <c r="DR145" s="69">
        <v>187976.41</v>
      </c>
      <c r="DS145" s="69">
        <v>0</v>
      </c>
      <c r="DT145" s="69">
        <v>438638.28</v>
      </c>
      <c r="DU145" s="69">
        <v>249682.1</v>
      </c>
      <c r="DV145" s="69">
        <v>333997.71000000002</v>
      </c>
      <c r="DW145" s="69">
        <v>48407.97</v>
      </c>
      <c r="DX145" s="69">
        <v>0</v>
      </c>
      <c r="DY145" s="69">
        <v>0</v>
      </c>
      <c r="DZ145" s="69">
        <v>250360.04</v>
      </c>
      <c r="EA145" s="69">
        <v>1164015.8500000001</v>
      </c>
      <c r="EB145" s="69">
        <v>17682.39</v>
      </c>
      <c r="EC145" s="69">
        <v>0</v>
      </c>
      <c r="ED145" s="69">
        <v>172066.97</v>
      </c>
      <c r="EE145" s="69">
        <v>187723.19</v>
      </c>
      <c r="EF145" s="69">
        <v>40109.17</v>
      </c>
      <c r="EG145" s="69">
        <v>0</v>
      </c>
      <c r="EH145" s="69">
        <v>124490.86</v>
      </c>
      <c r="EI145" s="69">
        <v>43351.97</v>
      </c>
      <c r="EJ145" s="69">
        <v>68321.34</v>
      </c>
      <c r="EK145" s="69">
        <v>6287.33</v>
      </c>
      <c r="EL145" s="69">
        <v>0</v>
      </c>
      <c r="EM145" s="69">
        <v>0</v>
      </c>
      <c r="EN145" s="69">
        <v>30300.270000000004</v>
      </c>
      <c r="EO145" s="69">
        <v>572922.73</v>
      </c>
      <c r="EP145" s="69">
        <v>0</v>
      </c>
      <c r="EQ145" s="69">
        <v>0</v>
      </c>
      <c r="ER145" s="69">
        <v>405454.02</v>
      </c>
      <c r="ES145" s="69">
        <v>65079.950000000004</v>
      </c>
      <c r="ET145" s="69">
        <v>43859.69</v>
      </c>
      <c r="EU145" s="69">
        <v>151790.10999999999</v>
      </c>
      <c r="EV145" s="69">
        <v>694544.68</v>
      </c>
      <c r="EW145" s="69">
        <v>121222.26</v>
      </c>
      <c r="EX145" s="69">
        <v>72455.63</v>
      </c>
      <c r="EY145" s="69">
        <v>2416.06</v>
      </c>
      <c r="EZ145" s="69">
        <v>1144.98</v>
      </c>
      <c r="FA145" s="69">
        <v>0</v>
      </c>
      <c r="FB145" s="69">
        <v>90032.989999999991</v>
      </c>
      <c r="FC145" s="69">
        <v>1071240.9099999999</v>
      </c>
      <c r="FD145" s="69">
        <v>1226.94</v>
      </c>
      <c r="FE145" s="69">
        <v>0</v>
      </c>
      <c r="FF145" s="69">
        <v>49146.009999999995</v>
      </c>
      <c r="FG145" s="69">
        <v>14848.050000000001</v>
      </c>
      <c r="FH145" s="69">
        <v>7905.16</v>
      </c>
      <c r="FI145" s="69">
        <v>0</v>
      </c>
      <c r="FJ145" s="69">
        <v>141810.16</v>
      </c>
      <c r="FK145" s="69">
        <v>88942.83</v>
      </c>
      <c r="FL145" s="69">
        <v>486804.88</v>
      </c>
      <c r="FM145" s="69">
        <v>20385.079999999998</v>
      </c>
      <c r="FN145" s="69">
        <v>0</v>
      </c>
      <c r="FO145" s="69">
        <v>0</v>
      </c>
      <c r="FP145" s="69">
        <v>83583.78</v>
      </c>
      <c r="FQ145" s="69">
        <v>0</v>
      </c>
      <c r="FR145" s="69">
        <v>0</v>
      </c>
      <c r="FS145" s="69">
        <v>0</v>
      </c>
      <c r="FT145" s="69">
        <v>5574.78</v>
      </c>
      <c r="FU145" s="69">
        <v>0</v>
      </c>
      <c r="FV145" s="69">
        <v>0</v>
      </c>
      <c r="FW145" s="69">
        <v>1280418.76</v>
      </c>
      <c r="FX145" s="69">
        <v>19250</v>
      </c>
      <c r="FY145" s="69">
        <v>211835</v>
      </c>
      <c r="FZ145" s="69">
        <v>0</v>
      </c>
      <c r="GA145" s="69">
        <v>0</v>
      </c>
      <c r="GB145" s="69">
        <v>0</v>
      </c>
      <c r="GC145" s="69">
        <v>0</v>
      </c>
      <c r="GD145" s="69">
        <v>250303.24</v>
      </c>
      <c r="GE145" s="69">
        <v>0</v>
      </c>
      <c r="GF145" s="69">
        <v>0</v>
      </c>
      <c r="GG145" s="69">
        <v>0</v>
      </c>
      <c r="GH145" s="69">
        <v>3229</v>
      </c>
      <c r="GI145" s="69">
        <v>58827.92</v>
      </c>
      <c r="GJ145" s="69">
        <v>503.49</v>
      </c>
      <c r="GK145" s="69">
        <v>0</v>
      </c>
      <c r="GL145" s="69">
        <v>71778.990000000005</v>
      </c>
      <c r="GM145" s="69">
        <v>17545</v>
      </c>
      <c r="GN145" s="69">
        <v>24733.279999999999</v>
      </c>
      <c r="GO145" s="69">
        <v>0</v>
      </c>
      <c r="GP145" s="69">
        <v>0</v>
      </c>
      <c r="GQ145" s="69">
        <v>1460308.71</v>
      </c>
      <c r="GR145" s="69">
        <v>1196.2</v>
      </c>
    </row>
    <row r="146" spans="1:201" s="28" customFormat="1" ht="18" customHeight="1" x14ac:dyDescent="0.2">
      <c r="A146" s="64">
        <v>1003</v>
      </c>
      <c r="B146" s="65" t="s">
        <v>2</v>
      </c>
      <c r="C146" s="65" t="s">
        <v>393</v>
      </c>
      <c r="D146" s="66">
        <v>245.805056734375</v>
      </c>
      <c r="E146" s="67" t="s">
        <v>1</v>
      </c>
      <c r="F146" s="68">
        <v>132</v>
      </c>
      <c r="G146" s="69">
        <v>647071.03</v>
      </c>
      <c r="H146" s="69">
        <v>7971.04</v>
      </c>
      <c r="I146" s="69">
        <v>638969.41</v>
      </c>
      <c r="J146" s="69">
        <v>121160.15</v>
      </c>
      <c r="K146" s="69">
        <v>216103.77</v>
      </c>
      <c r="L146" s="69">
        <v>0</v>
      </c>
      <c r="M146" s="69">
        <v>0</v>
      </c>
      <c r="N146" s="69">
        <v>65469.04</v>
      </c>
      <c r="O146" s="69">
        <v>291053.77</v>
      </c>
      <c r="P146" s="69">
        <v>0</v>
      </c>
      <c r="Q146" s="69">
        <v>43.06</v>
      </c>
      <c r="R146" s="69">
        <v>31398.61</v>
      </c>
      <c r="S146" s="70">
        <v>424001</v>
      </c>
      <c r="T146" s="70">
        <v>0</v>
      </c>
      <c r="U146" s="70">
        <v>0</v>
      </c>
      <c r="V146" s="70">
        <v>0</v>
      </c>
      <c r="W146" s="70">
        <v>53258</v>
      </c>
      <c r="X146" s="69">
        <v>743664.59000000008</v>
      </c>
      <c r="Y146" s="69">
        <v>28587.84</v>
      </c>
      <c r="Z146" s="69">
        <v>0</v>
      </c>
      <c r="AA146" s="69">
        <v>62430.97</v>
      </c>
      <c r="AB146" s="69">
        <v>0</v>
      </c>
      <c r="AC146" s="69">
        <v>0</v>
      </c>
      <c r="AD146" s="69">
        <v>175649.87000000002</v>
      </c>
      <c r="AE146" s="69">
        <v>16129.63</v>
      </c>
      <c r="AF146" s="69">
        <v>0</v>
      </c>
      <c r="AG146" s="69">
        <v>76526.929999999993</v>
      </c>
      <c r="AH146" s="69">
        <v>151060.97</v>
      </c>
      <c r="AI146" s="69">
        <v>53490.55</v>
      </c>
      <c r="AJ146" s="69">
        <v>0</v>
      </c>
      <c r="AK146" s="69">
        <v>214066.97</v>
      </c>
      <c r="AL146" s="69">
        <v>78735.09</v>
      </c>
      <c r="AM146" s="69">
        <v>11776.760000000002</v>
      </c>
      <c r="AN146" s="69">
        <v>0</v>
      </c>
      <c r="AO146" s="69">
        <v>0</v>
      </c>
      <c r="AP146" s="69">
        <v>0</v>
      </c>
      <c r="AQ146" s="69">
        <v>98776.459999999992</v>
      </c>
      <c r="AR146" s="69">
        <v>0</v>
      </c>
      <c r="AS146" s="69">
        <v>1356</v>
      </c>
      <c r="AT146" s="69">
        <v>4300</v>
      </c>
      <c r="AU146" s="69">
        <v>0</v>
      </c>
      <c r="AV146" s="69">
        <v>52885.7</v>
      </c>
      <c r="AW146" s="69">
        <v>60005</v>
      </c>
      <c r="AX146" s="69">
        <v>0</v>
      </c>
      <c r="AY146" s="69">
        <v>0</v>
      </c>
      <c r="AZ146" s="69">
        <v>0</v>
      </c>
      <c r="BA146" s="69">
        <v>0</v>
      </c>
      <c r="BB146" s="69">
        <v>13395.5</v>
      </c>
      <c r="BC146" s="69">
        <v>68011.22</v>
      </c>
      <c r="BD146" s="69">
        <v>15983.4</v>
      </c>
      <c r="BE146" s="69">
        <v>0</v>
      </c>
      <c r="BF146" s="69">
        <v>0</v>
      </c>
      <c r="BG146" s="69">
        <v>0</v>
      </c>
      <c r="BH146" s="69">
        <v>16333.31</v>
      </c>
      <c r="BI146" s="69">
        <v>739.04</v>
      </c>
      <c r="BJ146" s="69">
        <v>0</v>
      </c>
      <c r="BK146" s="69">
        <v>0</v>
      </c>
      <c r="BL146" s="69">
        <v>0</v>
      </c>
      <c r="BM146" s="69">
        <v>0</v>
      </c>
      <c r="BN146" s="69">
        <v>13064.172553094159</v>
      </c>
      <c r="BO146" s="69">
        <v>1023223.5499999999</v>
      </c>
      <c r="BP146" s="69">
        <v>845348.87</v>
      </c>
      <c r="BQ146" s="69">
        <v>223056.8</v>
      </c>
      <c r="BR146" s="69"/>
      <c r="BS146" s="69">
        <v>0</v>
      </c>
      <c r="BT146" s="69">
        <v>356879.49</v>
      </c>
      <c r="BU146" s="69">
        <v>0</v>
      </c>
      <c r="BV146" s="69">
        <v>161341.87</v>
      </c>
      <c r="BW146" s="69">
        <v>21989</v>
      </c>
      <c r="BX146" s="69">
        <v>353987.5</v>
      </c>
      <c r="BY146" s="69">
        <v>0</v>
      </c>
      <c r="BZ146" s="69">
        <v>159638.23000000001</v>
      </c>
      <c r="CA146" s="69">
        <v>20664.28</v>
      </c>
      <c r="CB146" s="71">
        <v>1.5740000000000001</v>
      </c>
      <c r="CC146" s="71">
        <v>3.5220000000000002</v>
      </c>
      <c r="CD146" s="71">
        <v>7.2890000000000006</v>
      </c>
      <c r="CE146" s="71">
        <v>1.25</v>
      </c>
      <c r="CF146" s="71">
        <v>0.76300000000000001</v>
      </c>
      <c r="CG146" s="71">
        <v>1.4379999999999999</v>
      </c>
      <c r="CH146" s="85" t="s">
        <v>551</v>
      </c>
      <c r="CI146" s="70">
        <v>225525953</v>
      </c>
      <c r="CJ146" s="70">
        <v>16305653</v>
      </c>
      <c r="CK146" s="70">
        <v>9556796</v>
      </c>
      <c r="CL146" s="68">
        <v>21</v>
      </c>
      <c r="CM146" s="68">
        <v>141</v>
      </c>
      <c r="CN146" s="68">
        <v>14</v>
      </c>
      <c r="CO146" s="66">
        <v>132</v>
      </c>
      <c r="CP146" s="73">
        <v>0</v>
      </c>
      <c r="CQ146" s="74">
        <v>0.20454545454545456</v>
      </c>
      <c r="CR146" s="75">
        <f>CL146/CM146</f>
        <v>0.14893617021276595</v>
      </c>
      <c r="CS146" s="76">
        <f>CM146/(DE146+DF146)</f>
        <v>10.254545454545454</v>
      </c>
      <c r="CT146" s="74">
        <f>(CW146+CX146)/(CZ146+DA146)</f>
        <v>0.93510843691119572</v>
      </c>
      <c r="CU146" s="77">
        <v>9</v>
      </c>
      <c r="CV146" s="78">
        <v>8.6473684210526311</v>
      </c>
      <c r="CW146" s="78">
        <v>84.768999999999991</v>
      </c>
      <c r="CX146" s="78">
        <v>35.831000000000003</v>
      </c>
      <c r="CY146" s="78">
        <v>9</v>
      </c>
      <c r="CZ146" s="78">
        <v>89.402000000000001</v>
      </c>
      <c r="DA146" s="78">
        <v>39.567</v>
      </c>
      <c r="DB146" s="79">
        <v>43922.76370909089</v>
      </c>
      <c r="DC146" s="80">
        <v>16.2</v>
      </c>
      <c r="DD146" s="81">
        <v>0.26666666666666666</v>
      </c>
      <c r="DE146" s="82">
        <v>13.750000000000002</v>
      </c>
      <c r="DF146" s="82">
        <v>0</v>
      </c>
      <c r="DG146" s="83"/>
      <c r="DH146" s="83"/>
      <c r="DI146" s="83"/>
      <c r="DJ146" s="83"/>
      <c r="DK146" s="83"/>
      <c r="DL146" s="84">
        <v>7</v>
      </c>
      <c r="DM146" s="69">
        <v>679844.04999999993</v>
      </c>
      <c r="DN146" s="69">
        <v>34894.400000000001</v>
      </c>
      <c r="DO146" s="69">
        <v>0</v>
      </c>
      <c r="DP146" s="69">
        <v>50118.48</v>
      </c>
      <c r="DQ146" s="69">
        <v>120625.94999999998</v>
      </c>
      <c r="DR146" s="69">
        <v>38491</v>
      </c>
      <c r="DS146" s="69">
        <v>0</v>
      </c>
      <c r="DT146" s="69">
        <v>52890.55</v>
      </c>
      <c r="DU146" s="69">
        <v>30738.71</v>
      </c>
      <c r="DV146" s="69">
        <v>50993.440000000002</v>
      </c>
      <c r="DW146" s="69">
        <v>12912.93</v>
      </c>
      <c r="DX146" s="69">
        <v>0</v>
      </c>
      <c r="DY146" s="69">
        <v>0</v>
      </c>
      <c r="DZ146" s="69">
        <v>53202.720000000001</v>
      </c>
      <c r="EA146" s="69">
        <v>143359.12999999998</v>
      </c>
      <c r="EB146" s="69">
        <v>9130.35</v>
      </c>
      <c r="EC146" s="69">
        <v>0</v>
      </c>
      <c r="ED146" s="69">
        <v>9454.0300000000007</v>
      </c>
      <c r="EE146" s="69">
        <v>15619.89</v>
      </c>
      <c r="EF146" s="69">
        <v>10639.04</v>
      </c>
      <c r="EG146" s="69">
        <v>0</v>
      </c>
      <c r="EH146" s="69">
        <v>11573.84</v>
      </c>
      <c r="EI146" s="69">
        <v>4543.8900000000003</v>
      </c>
      <c r="EJ146" s="69">
        <v>10259.23</v>
      </c>
      <c r="EK146" s="69">
        <v>1687.42</v>
      </c>
      <c r="EL146" s="69">
        <v>0</v>
      </c>
      <c r="EM146" s="69">
        <v>0</v>
      </c>
      <c r="EN146" s="69">
        <v>6878.1900000000005</v>
      </c>
      <c r="EO146" s="69">
        <v>67691.319999999992</v>
      </c>
      <c r="EP146" s="69">
        <v>0</v>
      </c>
      <c r="EQ146" s="69">
        <v>0</v>
      </c>
      <c r="ER146" s="69">
        <v>69749.53</v>
      </c>
      <c r="ES146" s="69">
        <v>23062.3</v>
      </c>
      <c r="ET146" s="69">
        <v>3274.65</v>
      </c>
      <c r="EU146" s="69">
        <v>0</v>
      </c>
      <c r="EV146" s="69">
        <v>109924.93</v>
      </c>
      <c r="EW146" s="69">
        <v>28391.57</v>
      </c>
      <c r="EX146" s="69">
        <v>835.54</v>
      </c>
      <c r="EY146" s="69">
        <v>1345</v>
      </c>
      <c r="EZ146" s="69">
        <v>0</v>
      </c>
      <c r="FA146" s="69">
        <v>0</v>
      </c>
      <c r="FB146" s="69">
        <v>25554.94</v>
      </c>
      <c r="FC146" s="69">
        <v>77872.119999999981</v>
      </c>
      <c r="FD146" s="69">
        <v>692.72</v>
      </c>
      <c r="FE146" s="69">
        <v>0</v>
      </c>
      <c r="FF146" s="69">
        <v>1354.43</v>
      </c>
      <c r="FG146" s="69">
        <v>2759.33</v>
      </c>
      <c r="FH146" s="69">
        <v>4841.16</v>
      </c>
      <c r="FI146" s="69">
        <v>0</v>
      </c>
      <c r="FJ146" s="69">
        <v>20216.560000000001</v>
      </c>
      <c r="FK146" s="69">
        <v>25939.229999999996</v>
      </c>
      <c r="FL146" s="69">
        <v>101953.52</v>
      </c>
      <c r="FM146" s="69">
        <v>4718.93</v>
      </c>
      <c r="FN146" s="69">
        <v>0</v>
      </c>
      <c r="FO146" s="69">
        <v>0</v>
      </c>
      <c r="FP146" s="69">
        <v>23218.17</v>
      </c>
      <c r="FQ146" s="69">
        <v>12803.810000000001</v>
      </c>
      <c r="FR146" s="69">
        <v>0</v>
      </c>
      <c r="FS146" s="69">
        <v>0</v>
      </c>
      <c r="FT146" s="69">
        <v>13624</v>
      </c>
      <c r="FU146" s="69">
        <v>1356</v>
      </c>
      <c r="FV146" s="69">
        <v>0</v>
      </c>
      <c r="FW146" s="69">
        <v>0</v>
      </c>
      <c r="FX146" s="69">
        <v>48047.79</v>
      </c>
      <c r="FY146" s="69">
        <v>60005</v>
      </c>
      <c r="FZ146" s="69">
        <v>0</v>
      </c>
      <c r="GA146" s="69">
        <v>0</v>
      </c>
      <c r="GB146" s="69">
        <v>0</v>
      </c>
      <c r="GC146" s="69">
        <v>0</v>
      </c>
      <c r="GD146" s="69">
        <v>1837.5</v>
      </c>
      <c r="GE146" s="69">
        <v>175</v>
      </c>
      <c r="GF146" s="69">
        <v>0</v>
      </c>
      <c r="GG146" s="69">
        <v>0</v>
      </c>
      <c r="GH146" s="69">
        <v>237.68</v>
      </c>
      <c r="GI146" s="69">
        <v>4976.8999999999996</v>
      </c>
      <c r="GJ146" s="69">
        <v>544.70000000000005</v>
      </c>
      <c r="GK146" s="69">
        <v>0</v>
      </c>
      <c r="GL146" s="69">
        <v>24299</v>
      </c>
      <c r="GM146" s="69">
        <v>5455</v>
      </c>
      <c r="GN146" s="69">
        <v>8112.3</v>
      </c>
      <c r="GO146" s="69">
        <v>0</v>
      </c>
      <c r="GP146" s="69">
        <v>0</v>
      </c>
      <c r="GQ146" s="69">
        <v>353987.5</v>
      </c>
      <c r="GR146" s="69">
        <v>1480.44</v>
      </c>
    </row>
    <row r="147" spans="1:201" s="28" customFormat="1" ht="18" customHeight="1" x14ac:dyDescent="0.2">
      <c r="A147" s="64">
        <v>47001</v>
      </c>
      <c r="B147" s="65" t="s">
        <v>144</v>
      </c>
      <c r="C147" s="65" t="s">
        <v>474</v>
      </c>
      <c r="D147" s="66">
        <v>914.00993668281239</v>
      </c>
      <c r="E147" s="67" t="s">
        <v>145</v>
      </c>
      <c r="F147" s="68">
        <v>383</v>
      </c>
      <c r="G147" s="69">
        <v>586470.27</v>
      </c>
      <c r="H147" s="69">
        <v>11962.94</v>
      </c>
      <c r="I147" s="69">
        <v>2370169.92</v>
      </c>
      <c r="J147" s="69">
        <v>1033695</v>
      </c>
      <c r="K147" s="69">
        <v>244957.9</v>
      </c>
      <c r="L147" s="69">
        <v>0</v>
      </c>
      <c r="M147" s="69">
        <v>0</v>
      </c>
      <c r="N147" s="69">
        <v>831747</v>
      </c>
      <c r="O147" s="69">
        <v>274248.51</v>
      </c>
      <c r="P147" s="69">
        <v>0</v>
      </c>
      <c r="Q147" s="69">
        <v>126485</v>
      </c>
      <c r="R147" s="69">
        <v>213511</v>
      </c>
      <c r="S147" s="70">
        <v>2326333</v>
      </c>
      <c r="T147" s="70">
        <v>17859</v>
      </c>
      <c r="U147" s="70">
        <v>126485</v>
      </c>
      <c r="V147" s="70">
        <v>0</v>
      </c>
      <c r="W147" s="70">
        <v>58762</v>
      </c>
      <c r="X147" s="69">
        <v>2672681.79</v>
      </c>
      <c r="Y147" s="69">
        <v>40749.42</v>
      </c>
      <c r="Z147" s="69">
        <v>0</v>
      </c>
      <c r="AA147" s="69">
        <v>344590.67</v>
      </c>
      <c r="AB147" s="69">
        <v>0</v>
      </c>
      <c r="AC147" s="69">
        <v>0</v>
      </c>
      <c r="AD147" s="69">
        <v>485911.46</v>
      </c>
      <c r="AE147" s="69">
        <v>25348.22</v>
      </c>
      <c r="AF147" s="69">
        <v>0</v>
      </c>
      <c r="AG147" s="69">
        <v>351852.65</v>
      </c>
      <c r="AH147" s="69">
        <v>734118.08000000007</v>
      </c>
      <c r="AI147" s="69">
        <v>111972.97</v>
      </c>
      <c r="AJ147" s="69">
        <v>0</v>
      </c>
      <c r="AK147" s="69">
        <v>687978.91</v>
      </c>
      <c r="AL147" s="69">
        <v>67580.820000000007</v>
      </c>
      <c r="AM147" s="69">
        <v>28803.02</v>
      </c>
      <c r="AN147" s="69">
        <v>710.86</v>
      </c>
      <c r="AO147" s="69">
        <v>31925.65</v>
      </c>
      <c r="AP147" s="69">
        <v>0</v>
      </c>
      <c r="AQ147" s="69">
        <v>309855.89</v>
      </c>
      <c r="AR147" s="69">
        <v>217379.05</v>
      </c>
      <c r="AS147" s="69">
        <v>13396.05</v>
      </c>
      <c r="AT147" s="69">
        <v>10717.02</v>
      </c>
      <c r="AU147" s="69">
        <v>0</v>
      </c>
      <c r="AV147" s="69">
        <v>334622.78999999998</v>
      </c>
      <c r="AW147" s="69">
        <v>120010</v>
      </c>
      <c r="AX147" s="69">
        <v>2859.22</v>
      </c>
      <c r="AY147" s="69">
        <v>0</v>
      </c>
      <c r="AZ147" s="69">
        <v>0</v>
      </c>
      <c r="BA147" s="69">
        <v>0</v>
      </c>
      <c r="BB147" s="69">
        <v>19901.95</v>
      </c>
      <c r="BC147" s="69">
        <v>62335</v>
      </c>
      <c r="BD147" s="69">
        <v>10428.74</v>
      </c>
      <c r="BE147" s="69">
        <v>0</v>
      </c>
      <c r="BF147" s="69">
        <v>0</v>
      </c>
      <c r="BG147" s="69">
        <v>0</v>
      </c>
      <c r="BH147" s="69">
        <v>0</v>
      </c>
      <c r="BI147" s="69">
        <v>0</v>
      </c>
      <c r="BJ147" s="69">
        <v>0</v>
      </c>
      <c r="BK147" s="69">
        <v>0</v>
      </c>
      <c r="BL147" s="69">
        <v>0</v>
      </c>
      <c r="BM147" s="69">
        <v>0</v>
      </c>
      <c r="BN147" s="69">
        <v>14748.204776312661</v>
      </c>
      <c r="BO147" s="69">
        <v>309592.17</v>
      </c>
      <c r="BP147" s="69">
        <v>723741.06</v>
      </c>
      <c r="BQ147" s="69">
        <v>201080.37</v>
      </c>
      <c r="BR147" s="69">
        <v>7048561.7400000002</v>
      </c>
      <c r="BS147" s="69">
        <v>1944892.13</v>
      </c>
      <c r="BT147" s="69">
        <v>0</v>
      </c>
      <c r="BU147" s="69">
        <v>0</v>
      </c>
      <c r="BV147" s="69">
        <v>336173.89</v>
      </c>
      <c r="BW147" s="69">
        <v>0</v>
      </c>
      <c r="BX147" s="69">
        <v>0</v>
      </c>
      <c r="BY147" s="69">
        <v>0</v>
      </c>
      <c r="BZ147" s="69">
        <v>329921.26</v>
      </c>
      <c r="CA147" s="69">
        <v>0</v>
      </c>
      <c r="CB147" s="71">
        <v>1.409</v>
      </c>
      <c r="CC147" s="71">
        <v>3.153</v>
      </c>
      <c r="CD147" s="71">
        <v>6.5250000000000004</v>
      </c>
      <c r="CE147" s="71">
        <v>1.67</v>
      </c>
      <c r="CF147" s="71">
        <v>1.508</v>
      </c>
      <c r="CG147" s="71">
        <v>0</v>
      </c>
      <c r="CH147" s="72"/>
      <c r="CI147" s="70">
        <v>139430724</v>
      </c>
      <c r="CJ147" s="70">
        <v>14437458</v>
      </c>
      <c r="CK147" s="70">
        <v>9453627</v>
      </c>
      <c r="CL147" s="68">
        <v>50</v>
      </c>
      <c r="CM147" s="68">
        <v>383</v>
      </c>
      <c r="CN147" s="68">
        <v>58</v>
      </c>
      <c r="CO147" s="66">
        <v>384</v>
      </c>
      <c r="CP147" s="73">
        <v>3.3898305084745763E-2</v>
      </c>
      <c r="CQ147" s="74"/>
      <c r="CR147" s="75">
        <f>CL147/CM147</f>
        <v>0.13054830287206268</v>
      </c>
      <c r="CS147" s="76">
        <f>CM147/(DE147+DF147)</f>
        <v>9.2668763609968536</v>
      </c>
      <c r="CT147" s="74">
        <f>(CW147+CX147)/(CZ147+DA147)</f>
        <v>0.90193230123888801</v>
      </c>
      <c r="CU147" s="77">
        <v>24</v>
      </c>
      <c r="CV147" s="78">
        <v>15.075340067340067</v>
      </c>
      <c r="CW147" s="78">
        <v>236.74800000000002</v>
      </c>
      <c r="CX147" s="78">
        <v>100.39700000000001</v>
      </c>
      <c r="CY147" s="78">
        <v>17.401010101010101</v>
      </c>
      <c r="CZ147" s="78">
        <v>260.67200000000003</v>
      </c>
      <c r="DA147" s="78">
        <v>113.131</v>
      </c>
      <c r="DB147" s="79">
        <v>45852.715100421519</v>
      </c>
      <c r="DC147" s="80">
        <v>16.829268292682926</v>
      </c>
      <c r="DD147" s="81">
        <v>0.12195121951219512</v>
      </c>
      <c r="DE147" s="82">
        <v>40.330000000000005</v>
      </c>
      <c r="DF147" s="82">
        <v>1</v>
      </c>
      <c r="DG147" s="83">
        <v>17.7</v>
      </c>
      <c r="DH147" s="83">
        <v>16.8</v>
      </c>
      <c r="DI147" s="83">
        <v>18.100000000000001</v>
      </c>
      <c r="DJ147" s="83">
        <v>19.5</v>
      </c>
      <c r="DK147" s="83">
        <v>18.100000000000001</v>
      </c>
      <c r="DL147" s="84">
        <v>10</v>
      </c>
      <c r="DM147" s="69">
        <v>2280262.0599999996</v>
      </c>
      <c r="DN147" s="69">
        <v>48835.75</v>
      </c>
      <c r="DO147" s="69">
        <v>0</v>
      </c>
      <c r="DP147" s="69">
        <v>252743.53999999998</v>
      </c>
      <c r="DQ147" s="69">
        <v>443299.22</v>
      </c>
      <c r="DR147" s="69">
        <v>78862.5</v>
      </c>
      <c r="DS147" s="69">
        <v>0</v>
      </c>
      <c r="DT147" s="69">
        <v>224283.92</v>
      </c>
      <c r="DU147" s="69">
        <v>22421.85</v>
      </c>
      <c r="DV147" s="69">
        <v>120745.89</v>
      </c>
      <c r="DW147" s="69">
        <v>0</v>
      </c>
      <c r="DX147" s="69">
        <v>29656.9</v>
      </c>
      <c r="DY147" s="69">
        <v>0</v>
      </c>
      <c r="DZ147" s="69">
        <v>160210.64000000001</v>
      </c>
      <c r="EA147" s="69">
        <v>673834.54000000015</v>
      </c>
      <c r="EB147" s="69">
        <v>17261.89</v>
      </c>
      <c r="EC147" s="69">
        <v>0</v>
      </c>
      <c r="ED147" s="69">
        <v>72946.55</v>
      </c>
      <c r="EE147" s="69">
        <v>158298.46</v>
      </c>
      <c r="EF147" s="69">
        <v>25543.59</v>
      </c>
      <c r="EG147" s="69">
        <v>0</v>
      </c>
      <c r="EH147" s="69">
        <v>90937.39</v>
      </c>
      <c r="EI147" s="69">
        <v>7516.99</v>
      </c>
      <c r="EJ147" s="69">
        <v>46377.440000000002</v>
      </c>
      <c r="EK147" s="69">
        <v>0</v>
      </c>
      <c r="EL147" s="69">
        <v>2268.75</v>
      </c>
      <c r="EM147" s="69">
        <v>0</v>
      </c>
      <c r="EN147" s="69">
        <v>16615.760000000002</v>
      </c>
      <c r="EO147" s="69">
        <v>96450.400000000009</v>
      </c>
      <c r="EP147" s="69">
        <v>0</v>
      </c>
      <c r="EQ147" s="69">
        <v>0</v>
      </c>
      <c r="ER147" s="69">
        <v>133506.71</v>
      </c>
      <c r="ES147" s="69">
        <v>46588.140000000007</v>
      </c>
      <c r="ET147" s="69">
        <v>11377.93</v>
      </c>
      <c r="EU147" s="69">
        <v>0</v>
      </c>
      <c r="EV147" s="69">
        <v>320451.93</v>
      </c>
      <c r="EW147" s="69">
        <v>24038.69</v>
      </c>
      <c r="EX147" s="69">
        <v>15317.21</v>
      </c>
      <c r="EY147" s="69">
        <v>145</v>
      </c>
      <c r="EZ147" s="69">
        <v>0</v>
      </c>
      <c r="FA147" s="69">
        <v>0</v>
      </c>
      <c r="FB147" s="69">
        <v>74516.72</v>
      </c>
      <c r="FC147" s="69">
        <v>447493.04</v>
      </c>
      <c r="FD147" s="69">
        <v>0</v>
      </c>
      <c r="FE147" s="69">
        <v>0</v>
      </c>
      <c r="FF147" s="69">
        <v>171263.68</v>
      </c>
      <c r="FG147" s="69">
        <v>21399.38</v>
      </c>
      <c r="FH147" s="69">
        <v>6671.47</v>
      </c>
      <c r="FI147" s="69">
        <v>0</v>
      </c>
      <c r="FJ147" s="69">
        <v>175915.46</v>
      </c>
      <c r="FK147" s="69">
        <v>13603.29</v>
      </c>
      <c r="FL147" s="69">
        <v>175321.73</v>
      </c>
      <c r="FM147" s="69">
        <v>565.86</v>
      </c>
      <c r="FN147" s="69">
        <v>0</v>
      </c>
      <c r="FO147" s="69">
        <v>0</v>
      </c>
      <c r="FP147" s="69">
        <v>74192.319999999992</v>
      </c>
      <c r="FQ147" s="69">
        <v>4193.88</v>
      </c>
      <c r="FR147" s="69">
        <v>0</v>
      </c>
      <c r="FS147" s="69">
        <v>0</v>
      </c>
      <c r="FT147" s="69">
        <v>1106.22</v>
      </c>
      <c r="FU147" s="69">
        <v>0</v>
      </c>
      <c r="FV147" s="69">
        <v>0</v>
      </c>
      <c r="FW147" s="69">
        <v>0</v>
      </c>
      <c r="FX147" s="69">
        <v>211013</v>
      </c>
      <c r="FY147" s="69">
        <v>120010</v>
      </c>
      <c r="FZ147" s="69">
        <v>0</v>
      </c>
      <c r="GA147" s="69">
        <v>0</v>
      </c>
      <c r="GB147" s="69">
        <v>0</v>
      </c>
      <c r="GC147" s="69">
        <v>0</v>
      </c>
      <c r="GD147" s="69">
        <v>0</v>
      </c>
      <c r="GE147" s="69">
        <v>950</v>
      </c>
      <c r="GF147" s="69">
        <v>0</v>
      </c>
      <c r="GG147" s="69">
        <v>0</v>
      </c>
      <c r="GH147" s="69">
        <v>0</v>
      </c>
      <c r="GI147" s="69">
        <v>88357.67</v>
      </c>
      <c r="GJ147" s="69">
        <v>234.5</v>
      </c>
      <c r="GK147" s="69">
        <v>0</v>
      </c>
      <c r="GL147" s="69">
        <v>0</v>
      </c>
      <c r="GM147" s="69">
        <v>0</v>
      </c>
      <c r="GN147" s="69">
        <v>3821.23</v>
      </c>
      <c r="GO147" s="69">
        <v>0</v>
      </c>
      <c r="GP147" s="69">
        <v>0</v>
      </c>
      <c r="GQ147" s="69">
        <v>0</v>
      </c>
      <c r="GR147" s="69">
        <v>4222.3999999999996</v>
      </c>
    </row>
    <row r="148" spans="1:201" s="28" customFormat="1" ht="18" customHeight="1" x14ac:dyDescent="0.2">
      <c r="A148" s="64">
        <v>12003</v>
      </c>
      <c r="B148" s="65" t="s">
        <v>37</v>
      </c>
      <c r="C148" s="65" t="s">
        <v>414</v>
      </c>
      <c r="D148" s="66">
        <v>301.52245830624992</v>
      </c>
      <c r="E148" s="67" t="s">
        <v>36</v>
      </c>
      <c r="F148" s="68">
        <v>282</v>
      </c>
      <c r="G148" s="69">
        <v>1331206.02</v>
      </c>
      <c r="H148" s="69">
        <v>11463.27</v>
      </c>
      <c r="I148" s="69">
        <v>993694.44</v>
      </c>
      <c r="J148" s="69">
        <v>110242.11</v>
      </c>
      <c r="K148" s="69">
        <v>669960.36</v>
      </c>
      <c r="L148" s="69">
        <v>0</v>
      </c>
      <c r="M148" s="69">
        <v>0</v>
      </c>
      <c r="N148" s="69">
        <v>28114</v>
      </c>
      <c r="O148" s="69">
        <v>346531.32</v>
      </c>
      <c r="P148" s="69">
        <v>0</v>
      </c>
      <c r="Q148" s="69">
        <v>0</v>
      </c>
      <c r="R148" s="69">
        <v>0</v>
      </c>
      <c r="S148" s="70">
        <v>957013</v>
      </c>
      <c r="T148" s="70">
        <v>0</v>
      </c>
      <c r="U148" s="70">
        <v>0</v>
      </c>
      <c r="V148" s="70">
        <v>0</v>
      </c>
      <c r="W148" s="70">
        <v>62843</v>
      </c>
      <c r="X148" s="69">
        <v>1558623.97</v>
      </c>
      <c r="Y148" s="69">
        <v>57977.440000000002</v>
      </c>
      <c r="Z148" s="69">
        <v>0</v>
      </c>
      <c r="AA148" s="69">
        <v>114470.43</v>
      </c>
      <c r="AB148" s="69">
        <v>0</v>
      </c>
      <c r="AC148" s="69">
        <v>0</v>
      </c>
      <c r="AD148" s="69">
        <v>207710.95</v>
      </c>
      <c r="AE148" s="69">
        <v>18576.2</v>
      </c>
      <c r="AF148" s="69">
        <v>0</v>
      </c>
      <c r="AG148" s="69">
        <v>190110.47999999998</v>
      </c>
      <c r="AH148" s="69">
        <v>309655.56</v>
      </c>
      <c r="AI148" s="69">
        <v>86483.99</v>
      </c>
      <c r="AJ148" s="69">
        <v>0</v>
      </c>
      <c r="AK148" s="69">
        <v>227915.51</v>
      </c>
      <c r="AL148" s="69">
        <v>170639.98</v>
      </c>
      <c r="AM148" s="69">
        <v>6898.93</v>
      </c>
      <c r="AN148" s="69">
        <v>0</v>
      </c>
      <c r="AO148" s="69">
        <v>9932</v>
      </c>
      <c r="AP148" s="69">
        <v>0</v>
      </c>
      <c r="AQ148" s="69">
        <v>115749.50000000001</v>
      </c>
      <c r="AR148" s="69">
        <v>2014.27</v>
      </c>
      <c r="AS148" s="69">
        <v>0</v>
      </c>
      <c r="AT148" s="69">
        <v>5489</v>
      </c>
      <c r="AU148" s="69">
        <v>25961.53</v>
      </c>
      <c r="AV148" s="69">
        <v>7803.91</v>
      </c>
      <c r="AW148" s="69">
        <v>0</v>
      </c>
      <c r="AX148" s="69">
        <v>0</v>
      </c>
      <c r="AY148" s="69">
        <v>0</v>
      </c>
      <c r="AZ148" s="69">
        <v>0</v>
      </c>
      <c r="BA148" s="69">
        <v>260808.8</v>
      </c>
      <c r="BB148" s="69">
        <v>28473.27</v>
      </c>
      <c r="BC148" s="69">
        <v>62966.37</v>
      </c>
      <c r="BD148" s="69">
        <v>716.59</v>
      </c>
      <c r="BE148" s="69">
        <v>0</v>
      </c>
      <c r="BF148" s="69">
        <v>0</v>
      </c>
      <c r="BG148" s="69">
        <v>0</v>
      </c>
      <c r="BH148" s="69">
        <v>1392.48</v>
      </c>
      <c r="BI148" s="69">
        <v>0</v>
      </c>
      <c r="BJ148" s="69">
        <v>0</v>
      </c>
      <c r="BK148" s="69">
        <v>0</v>
      </c>
      <c r="BL148" s="69">
        <v>0</v>
      </c>
      <c r="BM148" s="69">
        <v>0</v>
      </c>
      <c r="BN148" s="69">
        <v>10447.779791940526</v>
      </c>
      <c r="BO148" s="69">
        <v>778926.62</v>
      </c>
      <c r="BP148" s="69">
        <v>1011962.18</v>
      </c>
      <c r="BQ148" s="69">
        <v>297861.55</v>
      </c>
      <c r="BR148" s="69"/>
      <c r="BS148" s="69">
        <v>0</v>
      </c>
      <c r="BT148" s="69">
        <v>0</v>
      </c>
      <c r="BU148" s="69">
        <v>0</v>
      </c>
      <c r="BV148" s="69">
        <v>182567.37</v>
      </c>
      <c r="BW148" s="69">
        <v>5888</v>
      </c>
      <c r="BX148" s="69">
        <v>0</v>
      </c>
      <c r="BY148" s="69">
        <v>0</v>
      </c>
      <c r="BZ148" s="69">
        <v>166581.03</v>
      </c>
      <c r="CA148" s="69">
        <v>3099.56</v>
      </c>
      <c r="CB148" s="71">
        <v>1.409</v>
      </c>
      <c r="CC148" s="71">
        <v>3.153</v>
      </c>
      <c r="CD148" s="71">
        <v>6.5250000000000004</v>
      </c>
      <c r="CE148" s="71">
        <v>0.8</v>
      </c>
      <c r="CF148" s="71">
        <v>1.5680000000000001</v>
      </c>
      <c r="CG148" s="71">
        <v>0</v>
      </c>
      <c r="CH148" s="72"/>
      <c r="CI148" s="70">
        <v>347037221</v>
      </c>
      <c r="CJ148" s="70">
        <v>33651027</v>
      </c>
      <c r="CK148" s="70">
        <v>43255258</v>
      </c>
      <c r="CL148" s="68">
        <v>31</v>
      </c>
      <c r="CM148" s="68">
        <v>307</v>
      </c>
      <c r="CN148" s="68">
        <v>60</v>
      </c>
      <c r="CO148" s="66">
        <v>282</v>
      </c>
      <c r="CP148" s="73">
        <v>0</v>
      </c>
      <c r="CQ148" s="74">
        <v>3.5460992907801421E-2</v>
      </c>
      <c r="CR148" s="75">
        <f>CL148/CM148</f>
        <v>0.10097719869706841</v>
      </c>
      <c r="CS148" s="76">
        <f>CM148/(DE148+DF148)</f>
        <v>12.964527027027021</v>
      </c>
      <c r="CT148" s="74">
        <f>(CW148+CX148)/(CZ148+DA148)</f>
        <v>0.96049060764109728</v>
      </c>
      <c r="CU148" s="77">
        <v>17</v>
      </c>
      <c r="CV148" s="78">
        <v>21.666666666666664</v>
      </c>
      <c r="CW148" s="78">
        <v>217.76799999999997</v>
      </c>
      <c r="CX148" s="78">
        <v>54.046999999999997</v>
      </c>
      <c r="CY148" s="78">
        <v>24.166666666666668</v>
      </c>
      <c r="CZ148" s="78">
        <v>226.67499999999998</v>
      </c>
      <c r="DA148" s="78">
        <v>56.320999999999998</v>
      </c>
      <c r="DB148" s="79">
        <v>48762.034206081051</v>
      </c>
      <c r="DC148" s="80">
        <v>13.192307692307692</v>
      </c>
      <c r="DD148" s="81">
        <v>7.6923076923076927E-2</v>
      </c>
      <c r="DE148" s="82">
        <v>23.68000000000001</v>
      </c>
      <c r="DF148" s="82">
        <v>0</v>
      </c>
      <c r="DG148" s="83">
        <v>21.3</v>
      </c>
      <c r="DH148" s="83">
        <v>21.8</v>
      </c>
      <c r="DI148" s="83">
        <v>24.5</v>
      </c>
      <c r="DJ148" s="83">
        <v>23.5</v>
      </c>
      <c r="DK148" s="83">
        <v>23.1</v>
      </c>
      <c r="DL148" s="84">
        <v>11</v>
      </c>
      <c r="DM148" s="69">
        <v>1270139.1199999999</v>
      </c>
      <c r="DN148" s="69">
        <v>57796.800000000003</v>
      </c>
      <c r="DO148" s="69">
        <v>0</v>
      </c>
      <c r="DP148" s="69">
        <v>167210.41999999998</v>
      </c>
      <c r="DQ148" s="69">
        <v>183892.27</v>
      </c>
      <c r="DR148" s="69">
        <v>64507.27</v>
      </c>
      <c r="DS148" s="69">
        <v>0</v>
      </c>
      <c r="DT148" s="69">
        <v>71282.45</v>
      </c>
      <c r="DU148" s="69">
        <v>90930.71</v>
      </c>
      <c r="DV148" s="69">
        <v>44943.15</v>
      </c>
      <c r="DW148" s="69">
        <v>2000</v>
      </c>
      <c r="DX148" s="69">
        <v>0</v>
      </c>
      <c r="DY148" s="69">
        <v>0</v>
      </c>
      <c r="DZ148" s="69">
        <v>61769.64</v>
      </c>
      <c r="EA148" s="69">
        <v>377152.65</v>
      </c>
      <c r="EB148" s="69">
        <v>15506.789999999999</v>
      </c>
      <c r="EC148" s="69">
        <v>0</v>
      </c>
      <c r="ED148" s="69">
        <v>47480.31</v>
      </c>
      <c r="EE148" s="69">
        <v>58383.6</v>
      </c>
      <c r="EF148" s="69">
        <v>18177.580000000002</v>
      </c>
      <c r="EG148" s="69">
        <v>0</v>
      </c>
      <c r="EH148" s="69">
        <v>25247.67</v>
      </c>
      <c r="EI148" s="69">
        <v>22392.3</v>
      </c>
      <c r="EJ148" s="69">
        <v>24469.38</v>
      </c>
      <c r="EK148" s="69">
        <v>153</v>
      </c>
      <c r="EL148" s="69">
        <v>9932</v>
      </c>
      <c r="EM148" s="69">
        <v>0</v>
      </c>
      <c r="EN148" s="69">
        <v>3922.34</v>
      </c>
      <c r="EO148" s="69">
        <v>47694.04</v>
      </c>
      <c r="EP148" s="69">
        <v>2332.08</v>
      </c>
      <c r="EQ148" s="69">
        <v>0</v>
      </c>
      <c r="ER148" s="69">
        <v>35685.129999999997</v>
      </c>
      <c r="ES148" s="69">
        <v>18274.829999999998</v>
      </c>
      <c r="ET148" s="69">
        <v>1825.83</v>
      </c>
      <c r="EU148" s="69">
        <v>7500</v>
      </c>
      <c r="EV148" s="69">
        <v>113993.99</v>
      </c>
      <c r="EW148" s="69">
        <v>19479.59</v>
      </c>
      <c r="EX148" s="69">
        <v>3419.09</v>
      </c>
      <c r="EY148" s="69">
        <v>0</v>
      </c>
      <c r="EZ148" s="69">
        <v>0</v>
      </c>
      <c r="FA148" s="69">
        <v>600</v>
      </c>
      <c r="FB148" s="69">
        <v>34699.379999999997</v>
      </c>
      <c r="FC148" s="69">
        <v>133806.97</v>
      </c>
      <c r="FD148" s="69">
        <v>917.97</v>
      </c>
      <c r="FE148" s="69">
        <v>0</v>
      </c>
      <c r="FF148" s="69">
        <v>4112.9299999999994</v>
      </c>
      <c r="FG148" s="69">
        <v>2192.09</v>
      </c>
      <c r="FH148" s="69">
        <v>6778.31</v>
      </c>
      <c r="FI148" s="69">
        <v>0</v>
      </c>
      <c r="FJ148" s="69">
        <v>16984.73</v>
      </c>
      <c r="FK148" s="69">
        <v>39229.86</v>
      </c>
      <c r="FL148" s="69">
        <v>97899.26</v>
      </c>
      <c r="FM148" s="69">
        <v>946.56</v>
      </c>
      <c r="FN148" s="69">
        <v>0</v>
      </c>
      <c r="FO148" s="69">
        <v>0</v>
      </c>
      <c r="FP148" s="69">
        <v>27322.229999999996</v>
      </c>
      <c r="FQ148" s="69">
        <v>48066.57</v>
      </c>
      <c r="FR148" s="69">
        <v>0</v>
      </c>
      <c r="FS148" s="69">
        <v>0</v>
      </c>
      <c r="FT148" s="69">
        <v>572.33000000000004</v>
      </c>
      <c r="FU148" s="69">
        <v>0</v>
      </c>
      <c r="FV148" s="69">
        <v>0</v>
      </c>
      <c r="FW148" s="69">
        <v>18461.53</v>
      </c>
      <c r="FX148" s="69">
        <v>8210.58</v>
      </c>
      <c r="FY148" s="69">
        <v>0</v>
      </c>
      <c r="FZ148" s="69">
        <v>0</v>
      </c>
      <c r="GA148" s="69">
        <v>0</v>
      </c>
      <c r="GB148" s="69">
        <v>0</v>
      </c>
      <c r="GC148" s="69">
        <v>0</v>
      </c>
      <c r="GD148" s="69">
        <v>13918.12</v>
      </c>
      <c r="GE148" s="69">
        <v>3946</v>
      </c>
      <c r="GF148" s="69">
        <v>0</v>
      </c>
      <c r="GG148" s="69">
        <v>0</v>
      </c>
      <c r="GH148" s="69">
        <v>30</v>
      </c>
      <c r="GI148" s="69">
        <v>47629.36</v>
      </c>
      <c r="GJ148" s="69">
        <v>684</v>
      </c>
      <c r="GK148" s="69">
        <v>0</v>
      </c>
      <c r="GL148" s="69">
        <v>0</v>
      </c>
      <c r="GM148" s="69">
        <v>0</v>
      </c>
      <c r="GN148" s="69">
        <v>2749.08</v>
      </c>
      <c r="GO148" s="69">
        <v>0</v>
      </c>
      <c r="GP148" s="69">
        <v>0</v>
      </c>
      <c r="GQ148" s="69">
        <v>260208.8</v>
      </c>
      <c r="GR148" s="69">
        <v>2591.06</v>
      </c>
    </row>
    <row r="149" spans="1:201" s="28" customFormat="1" ht="18" customHeight="1" x14ac:dyDescent="0.2">
      <c r="A149" s="64">
        <v>54007</v>
      </c>
      <c r="B149" s="65" t="s">
        <v>175</v>
      </c>
      <c r="C149" s="65" t="s">
        <v>494</v>
      </c>
      <c r="D149" s="66">
        <v>224.87611112499999</v>
      </c>
      <c r="E149" s="67" t="s">
        <v>172</v>
      </c>
      <c r="F149" s="68">
        <v>213</v>
      </c>
      <c r="G149" s="69">
        <v>806904.52</v>
      </c>
      <c r="H149" s="69">
        <v>30555.93</v>
      </c>
      <c r="I149" s="69">
        <v>1028404.54</v>
      </c>
      <c r="J149" s="69">
        <v>473305.59999999998</v>
      </c>
      <c r="K149" s="69">
        <v>414700.04</v>
      </c>
      <c r="L149" s="69">
        <v>0</v>
      </c>
      <c r="M149" s="69">
        <v>0</v>
      </c>
      <c r="N149" s="69">
        <v>217290.72</v>
      </c>
      <c r="O149" s="69">
        <v>464383.58</v>
      </c>
      <c r="P149" s="69">
        <v>0</v>
      </c>
      <c r="Q149" s="69">
        <v>0</v>
      </c>
      <c r="R149" s="69">
        <v>12228</v>
      </c>
      <c r="S149" s="70">
        <v>965165</v>
      </c>
      <c r="T149" s="70">
        <v>0</v>
      </c>
      <c r="U149" s="70">
        <v>0</v>
      </c>
      <c r="V149" s="70">
        <v>0</v>
      </c>
      <c r="W149" s="70">
        <v>55530</v>
      </c>
      <c r="X149" s="69">
        <v>1123907.05</v>
      </c>
      <c r="Y149" s="69">
        <v>34102.53</v>
      </c>
      <c r="Z149" s="69">
        <v>0</v>
      </c>
      <c r="AA149" s="69">
        <v>115497.26</v>
      </c>
      <c r="AB149" s="69">
        <v>0</v>
      </c>
      <c r="AC149" s="69">
        <v>0</v>
      </c>
      <c r="AD149" s="69">
        <v>266672.34999999998</v>
      </c>
      <c r="AE149" s="69">
        <v>5779.32</v>
      </c>
      <c r="AF149" s="69">
        <v>0</v>
      </c>
      <c r="AG149" s="69">
        <v>155601.60999999999</v>
      </c>
      <c r="AH149" s="69">
        <v>280838.82999999996</v>
      </c>
      <c r="AI149" s="69">
        <v>98454.97</v>
      </c>
      <c r="AJ149" s="69">
        <v>0</v>
      </c>
      <c r="AK149" s="69">
        <v>265825.40999999997</v>
      </c>
      <c r="AL149" s="69">
        <v>217411.92</v>
      </c>
      <c r="AM149" s="69">
        <v>11498.6</v>
      </c>
      <c r="AN149" s="69">
        <v>95403.35</v>
      </c>
      <c r="AO149" s="69">
        <v>0</v>
      </c>
      <c r="AP149" s="69">
        <v>0</v>
      </c>
      <c r="AQ149" s="69">
        <v>111746.92000000001</v>
      </c>
      <c r="AR149" s="69">
        <v>764.42</v>
      </c>
      <c r="AS149" s="69">
        <v>0</v>
      </c>
      <c r="AT149" s="69">
        <v>6001.8</v>
      </c>
      <c r="AU149" s="69">
        <v>134364.79999999999</v>
      </c>
      <c r="AV149" s="69">
        <v>104288.61</v>
      </c>
      <c r="AW149" s="69">
        <v>144488.23000000001</v>
      </c>
      <c r="AX149" s="69">
        <v>35000</v>
      </c>
      <c r="AY149" s="69">
        <v>0</v>
      </c>
      <c r="AZ149" s="69">
        <v>0</v>
      </c>
      <c r="BA149" s="69">
        <v>2491.6</v>
      </c>
      <c r="BB149" s="69">
        <v>0</v>
      </c>
      <c r="BC149" s="69">
        <v>40131.870000000003</v>
      </c>
      <c r="BD149" s="69">
        <v>0</v>
      </c>
      <c r="BE149" s="69">
        <v>0</v>
      </c>
      <c r="BF149" s="69">
        <v>0</v>
      </c>
      <c r="BG149" s="69">
        <v>0</v>
      </c>
      <c r="BH149" s="69">
        <v>0</v>
      </c>
      <c r="BI149" s="69">
        <v>0</v>
      </c>
      <c r="BJ149" s="69">
        <v>0</v>
      </c>
      <c r="BK149" s="69">
        <v>0</v>
      </c>
      <c r="BL149" s="69">
        <v>0</v>
      </c>
      <c r="BM149" s="69">
        <v>0</v>
      </c>
      <c r="BN149" s="69">
        <v>11708.912652801439</v>
      </c>
      <c r="BO149" s="69">
        <v>713452.67</v>
      </c>
      <c r="BP149" s="69">
        <v>354166.82</v>
      </c>
      <c r="BQ149" s="69">
        <v>289454.38</v>
      </c>
      <c r="BR149" s="69">
        <v>351804</v>
      </c>
      <c r="BS149" s="69">
        <v>183213</v>
      </c>
      <c r="BT149" s="69">
        <v>0</v>
      </c>
      <c r="BU149" s="69">
        <v>0</v>
      </c>
      <c r="BV149" s="69">
        <v>254524.16</v>
      </c>
      <c r="BW149" s="69">
        <v>38211</v>
      </c>
      <c r="BX149" s="69">
        <v>0</v>
      </c>
      <c r="BY149" s="69">
        <v>0</v>
      </c>
      <c r="BZ149" s="69">
        <v>227750.92</v>
      </c>
      <c r="CA149" s="69">
        <v>45956.1</v>
      </c>
      <c r="CB149" s="71">
        <v>1.409</v>
      </c>
      <c r="CC149" s="71">
        <v>3.153</v>
      </c>
      <c r="CD149" s="71">
        <v>6.5250000000000004</v>
      </c>
      <c r="CE149" s="71">
        <v>1.67</v>
      </c>
      <c r="CF149" s="71">
        <v>1.4550000000000001</v>
      </c>
      <c r="CG149" s="71">
        <v>0</v>
      </c>
      <c r="CH149" s="72"/>
      <c r="CI149" s="70">
        <v>195406015</v>
      </c>
      <c r="CJ149" s="70">
        <v>40471109</v>
      </c>
      <c r="CK149" s="70">
        <v>32686507</v>
      </c>
      <c r="CL149" s="68">
        <v>46</v>
      </c>
      <c r="CM149" s="68">
        <v>232</v>
      </c>
      <c r="CN149" s="68">
        <v>50</v>
      </c>
      <c r="CO149" s="66">
        <v>214</v>
      </c>
      <c r="CP149" s="73">
        <v>0</v>
      </c>
      <c r="CQ149" s="74">
        <v>0.38028169014084506</v>
      </c>
      <c r="CR149" s="75">
        <f>CL149/CM149</f>
        <v>0.19827586206896552</v>
      </c>
      <c r="CS149" s="76">
        <f>CM149/(DE149+DF149)</f>
        <v>11.553784860557768</v>
      </c>
      <c r="CT149" s="74">
        <f>(CW149+CX149)/(CZ149+DA149)</f>
        <v>0.93421348209438582</v>
      </c>
      <c r="CU149" s="77">
        <v>13</v>
      </c>
      <c r="CV149" s="78">
        <v>18.044776119402986</v>
      </c>
      <c r="CW149" s="78">
        <v>138.43199999999999</v>
      </c>
      <c r="CX149" s="78">
        <v>61.186999999999998</v>
      </c>
      <c r="CY149" s="78">
        <v>18.611940298507463</v>
      </c>
      <c r="CZ149" s="78">
        <v>147.95099999999999</v>
      </c>
      <c r="DA149" s="78">
        <v>65.724999999999994</v>
      </c>
      <c r="DB149" s="79">
        <v>42938.087520259316</v>
      </c>
      <c r="DC149" s="80">
        <v>10.523809523809524</v>
      </c>
      <c r="DD149" s="81">
        <v>0.23809523809523808</v>
      </c>
      <c r="DE149" s="82">
        <v>18.510000000000002</v>
      </c>
      <c r="DF149" s="82">
        <v>1.5700000000000003</v>
      </c>
      <c r="DG149" s="83"/>
      <c r="DH149" s="83"/>
      <c r="DI149" s="83"/>
      <c r="DJ149" s="83"/>
      <c r="DK149" s="83"/>
      <c r="DL149" s="84">
        <v>6</v>
      </c>
      <c r="DM149" s="69">
        <v>1007103.2500000001</v>
      </c>
      <c r="DN149" s="69">
        <v>33571.5</v>
      </c>
      <c r="DO149" s="69">
        <v>0</v>
      </c>
      <c r="DP149" s="69">
        <v>116948.8</v>
      </c>
      <c r="DQ149" s="69">
        <v>189830.07</v>
      </c>
      <c r="DR149" s="69">
        <v>67704.97</v>
      </c>
      <c r="DS149" s="69">
        <v>0</v>
      </c>
      <c r="DT149" s="69">
        <v>88234.02</v>
      </c>
      <c r="DU149" s="69">
        <v>108272.93</v>
      </c>
      <c r="DV149" s="69">
        <v>72084.28</v>
      </c>
      <c r="DW149" s="69">
        <v>58286.98</v>
      </c>
      <c r="DX149" s="69">
        <v>0</v>
      </c>
      <c r="DY149" s="69">
        <v>0</v>
      </c>
      <c r="DZ149" s="69">
        <v>64891.040000000001</v>
      </c>
      <c r="EA149" s="69">
        <v>262167.3</v>
      </c>
      <c r="EB149" s="69">
        <v>11286.74</v>
      </c>
      <c r="EC149" s="69">
        <v>0</v>
      </c>
      <c r="ED149" s="69">
        <v>26112.959999999999</v>
      </c>
      <c r="EE149" s="69">
        <v>62253.78</v>
      </c>
      <c r="EF149" s="69">
        <v>28717.119999999999</v>
      </c>
      <c r="EG149" s="69">
        <v>0</v>
      </c>
      <c r="EH149" s="69">
        <v>29305.38</v>
      </c>
      <c r="EI149" s="69">
        <v>19248.13</v>
      </c>
      <c r="EJ149" s="69">
        <v>24308.2</v>
      </c>
      <c r="EK149" s="69">
        <v>14904.15</v>
      </c>
      <c r="EL149" s="69">
        <v>0</v>
      </c>
      <c r="EM149" s="69">
        <v>0</v>
      </c>
      <c r="EN149" s="69">
        <v>11327.61</v>
      </c>
      <c r="EO149" s="69">
        <v>65932.52</v>
      </c>
      <c r="EP149" s="69">
        <v>5779.32</v>
      </c>
      <c r="EQ149" s="69">
        <v>0</v>
      </c>
      <c r="ER149" s="69">
        <v>51307.180000000008</v>
      </c>
      <c r="ES149" s="69">
        <v>16044.480000000001</v>
      </c>
      <c r="ET149" s="69">
        <v>691</v>
      </c>
      <c r="EU149" s="69">
        <v>4607.16</v>
      </c>
      <c r="EV149" s="69">
        <v>103709.46</v>
      </c>
      <c r="EW149" s="69">
        <v>26448.37</v>
      </c>
      <c r="EX149" s="69">
        <v>2912.7</v>
      </c>
      <c r="EY149" s="69">
        <v>2886</v>
      </c>
      <c r="EZ149" s="69">
        <v>0</v>
      </c>
      <c r="FA149" s="69">
        <v>0</v>
      </c>
      <c r="FB149" s="69">
        <v>10205.5</v>
      </c>
      <c r="FC149" s="69">
        <v>160601.95999999996</v>
      </c>
      <c r="FD149" s="69">
        <v>30551.5</v>
      </c>
      <c r="FE149" s="69">
        <v>0</v>
      </c>
      <c r="FF149" s="69">
        <v>1364.54</v>
      </c>
      <c r="FG149" s="69">
        <v>1646.47</v>
      </c>
      <c r="FH149" s="69">
        <v>7000.68</v>
      </c>
      <c r="FI149" s="69">
        <v>0</v>
      </c>
      <c r="FJ149" s="69">
        <v>77674.100000000006</v>
      </c>
      <c r="FK149" s="69">
        <v>54911.86</v>
      </c>
      <c r="FL149" s="69">
        <v>133181.41</v>
      </c>
      <c r="FM149" s="69">
        <v>19326.22</v>
      </c>
      <c r="FN149" s="69">
        <v>0</v>
      </c>
      <c r="FO149" s="69">
        <v>0</v>
      </c>
      <c r="FP149" s="69">
        <v>22170.45</v>
      </c>
      <c r="FQ149" s="69">
        <v>14920.52</v>
      </c>
      <c r="FR149" s="69">
        <v>0</v>
      </c>
      <c r="FS149" s="69">
        <v>0</v>
      </c>
      <c r="FT149" s="69">
        <v>764.42</v>
      </c>
      <c r="FU149" s="69">
        <v>0</v>
      </c>
      <c r="FV149" s="69">
        <v>0</v>
      </c>
      <c r="FW149" s="69">
        <v>129757.64</v>
      </c>
      <c r="FX149" s="69">
        <v>51891.06</v>
      </c>
      <c r="FY149" s="69">
        <v>141995.85999999999</v>
      </c>
      <c r="FZ149" s="69">
        <v>35000</v>
      </c>
      <c r="GA149" s="69">
        <v>0</v>
      </c>
      <c r="GB149" s="69">
        <v>0</v>
      </c>
      <c r="GC149" s="69">
        <v>0</v>
      </c>
      <c r="GD149" s="69">
        <v>0</v>
      </c>
      <c r="GE149" s="69">
        <v>0</v>
      </c>
      <c r="GF149" s="69">
        <v>0</v>
      </c>
      <c r="GG149" s="69">
        <v>0</v>
      </c>
      <c r="GH149" s="69">
        <v>0</v>
      </c>
      <c r="GI149" s="69">
        <v>11064.03</v>
      </c>
      <c r="GJ149" s="69">
        <v>343</v>
      </c>
      <c r="GK149" s="69">
        <v>0</v>
      </c>
      <c r="GL149" s="69">
        <v>19300</v>
      </c>
      <c r="GM149" s="69">
        <v>11023</v>
      </c>
      <c r="GN149" s="69">
        <v>6762.93</v>
      </c>
      <c r="GO149" s="69">
        <v>0</v>
      </c>
      <c r="GP149" s="69">
        <v>0</v>
      </c>
      <c r="GQ149" s="69">
        <v>2491.6</v>
      </c>
      <c r="GR149" s="69">
        <v>3152.3199999999997</v>
      </c>
    </row>
    <row r="150" spans="1:201" s="28" customFormat="1" ht="18" customHeight="1" x14ac:dyDescent="0.2">
      <c r="A150" s="64">
        <v>59002</v>
      </c>
      <c r="B150" s="65" t="s">
        <v>188</v>
      </c>
      <c r="C150" s="65" t="s">
        <v>503</v>
      </c>
      <c r="D150" s="66">
        <v>1187.9095924828125</v>
      </c>
      <c r="E150" s="67" t="s">
        <v>189</v>
      </c>
      <c r="F150" s="68">
        <v>712</v>
      </c>
      <c r="G150" s="69">
        <v>2160863.41</v>
      </c>
      <c r="H150" s="69">
        <v>44190.83</v>
      </c>
      <c r="I150" s="69">
        <v>2562442.7200000002</v>
      </c>
      <c r="J150" s="69">
        <v>1153645.07</v>
      </c>
      <c r="K150" s="69">
        <v>1524455.15</v>
      </c>
      <c r="L150" s="69">
        <v>0</v>
      </c>
      <c r="M150" s="69">
        <v>0</v>
      </c>
      <c r="N150" s="69">
        <v>913713</v>
      </c>
      <c r="O150" s="69">
        <v>934673.79</v>
      </c>
      <c r="P150" s="69">
        <v>0</v>
      </c>
      <c r="Q150" s="69">
        <v>0</v>
      </c>
      <c r="R150" s="69">
        <v>270230.2</v>
      </c>
      <c r="S150" s="70">
        <v>2452370</v>
      </c>
      <c r="T150" s="70">
        <v>0</v>
      </c>
      <c r="U150" s="70">
        <v>0</v>
      </c>
      <c r="V150" s="70">
        <v>0</v>
      </c>
      <c r="W150" s="70">
        <v>60836</v>
      </c>
      <c r="X150" s="69">
        <v>3597015.05</v>
      </c>
      <c r="Y150" s="69">
        <v>0</v>
      </c>
      <c r="Z150" s="69">
        <v>0</v>
      </c>
      <c r="AA150" s="69">
        <v>321937.30000000005</v>
      </c>
      <c r="AB150" s="69">
        <v>0</v>
      </c>
      <c r="AC150" s="69">
        <v>0</v>
      </c>
      <c r="AD150" s="69">
        <v>775103.99999999988</v>
      </c>
      <c r="AE150" s="69">
        <v>74164.72</v>
      </c>
      <c r="AF150" s="69">
        <v>0</v>
      </c>
      <c r="AG150" s="69">
        <v>558402.32000000007</v>
      </c>
      <c r="AH150" s="69">
        <v>736118.79</v>
      </c>
      <c r="AI150" s="69">
        <v>206904.85</v>
      </c>
      <c r="AJ150" s="69">
        <v>0</v>
      </c>
      <c r="AK150" s="69">
        <v>632794.32999999996</v>
      </c>
      <c r="AL150" s="69">
        <v>179866.44</v>
      </c>
      <c r="AM150" s="69">
        <v>36440.04</v>
      </c>
      <c r="AN150" s="69">
        <v>0</v>
      </c>
      <c r="AO150" s="69">
        <v>55347.58</v>
      </c>
      <c r="AP150" s="69">
        <v>0</v>
      </c>
      <c r="AQ150" s="69">
        <v>468908.89999999997</v>
      </c>
      <c r="AR150" s="69">
        <v>16218.18</v>
      </c>
      <c r="AS150" s="69">
        <v>0</v>
      </c>
      <c r="AT150" s="69">
        <v>0</v>
      </c>
      <c r="AU150" s="69">
        <v>1459368.46</v>
      </c>
      <c r="AV150" s="69">
        <v>53263.22</v>
      </c>
      <c r="AW150" s="69">
        <v>0</v>
      </c>
      <c r="AX150" s="69">
        <v>0</v>
      </c>
      <c r="AY150" s="69">
        <v>0</v>
      </c>
      <c r="AZ150" s="69">
        <v>0</v>
      </c>
      <c r="BA150" s="69">
        <v>209244.51</v>
      </c>
      <c r="BB150" s="69">
        <v>44899.12</v>
      </c>
      <c r="BC150" s="69">
        <v>383561.42000000004</v>
      </c>
      <c r="BD150" s="69">
        <v>87181.27</v>
      </c>
      <c r="BE150" s="69">
        <v>0</v>
      </c>
      <c r="BF150" s="69">
        <v>0</v>
      </c>
      <c r="BG150" s="69">
        <v>0</v>
      </c>
      <c r="BH150" s="69">
        <v>123.48</v>
      </c>
      <c r="BI150" s="69">
        <v>0</v>
      </c>
      <c r="BJ150" s="69">
        <v>0</v>
      </c>
      <c r="BK150" s="69">
        <v>0</v>
      </c>
      <c r="BL150" s="69">
        <v>0</v>
      </c>
      <c r="BM150" s="69">
        <v>0</v>
      </c>
      <c r="BN150" s="69">
        <v>10956.078675114284</v>
      </c>
      <c r="BO150" s="69">
        <v>1433457.52</v>
      </c>
      <c r="BP150" s="69">
        <v>2466227.37</v>
      </c>
      <c r="BQ150" s="69">
        <v>1060302.7000000002</v>
      </c>
      <c r="BR150" s="69">
        <v>3015896.46</v>
      </c>
      <c r="BS150" s="69">
        <v>357652.59</v>
      </c>
      <c r="BT150" s="69">
        <v>0</v>
      </c>
      <c r="BU150" s="69">
        <v>0</v>
      </c>
      <c r="BV150" s="69">
        <v>519223.51</v>
      </c>
      <c r="BW150" s="69">
        <v>83346.100000000006</v>
      </c>
      <c r="BX150" s="69">
        <v>0</v>
      </c>
      <c r="BY150" s="69">
        <v>0</v>
      </c>
      <c r="BZ150" s="69">
        <v>427364.47</v>
      </c>
      <c r="CA150" s="69">
        <v>116017.37</v>
      </c>
      <c r="CB150" s="71">
        <v>1.409</v>
      </c>
      <c r="CC150" s="71">
        <v>3.153</v>
      </c>
      <c r="CD150" s="71">
        <v>6.5250000000000004</v>
      </c>
      <c r="CE150" s="71">
        <v>1.1000000000000001</v>
      </c>
      <c r="CF150" s="71">
        <v>1.712</v>
      </c>
      <c r="CG150" s="71">
        <v>0</v>
      </c>
      <c r="CH150" s="72"/>
      <c r="CI150" s="70">
        <v>623823138</v>
      </c>
      <c r="CJ150" s="70">
        <v>115970795</v>
      </c>
      <c r="CK150" s="70">
        <v>84390264</v>
      </c>
      <c r="CL150" s="68">
        <v>118</v>
      </c>
      <c r="CM150" s="68">
        <v>769</v>
      </c>
      <c r="CN150" s="68">
        <v>35</v>
      </c>
      <c r="CO150" s="66">
        <v>715</v>
      </c>
      <c r="CP150" s="73">
        <v>0</v>
      </c>
      <c r="CQ150" s="74">
        <v>0.3356741573033708</v>
      </c>
      <c r="CR150" s="75">
        <f>CL150/CM150</f>
        <v>0.15344603381014305</v>
      </c>
      <c r="CS150" s="76">
        <f>CM150/(DE150+DF150)</f>
        <v>14.058500914076781</v>
      </c>
      <c r="CT150" s="74">
        <f>(CW150+CX150)/(CZ150+DA150)</f>
        <v>0.90970320681003181</v>
      </c>
      <c r="CU150" s="77">
        <v>44</v>
      </c>
      <c r="CV150" s="78">
        <v>55</v>
      </c>
      <c r="CW150" s="78">
        <v>463.71</v>
      </c>
      <c r="CX150" s="78">
        <v>171.50300000000001</v>
      </c>
      <c r="CY150" s="78">
        <v>55</v>
      </c>
      <c r="CZ150" s="78">
        <v>509.27199999999993</v>
      </c>
      <c r="DA150" s="78">
        <v>188.99200000000002</v>
      </c>
      <c r="DB150" s="79">
        <v>48444.811753902657</v>
      </c>
      <c r="DC150" s="80">
        <v>16.160714285714285</v>
      </c>
      <c r="DD150" s="81">
        <v>0.23214285714285715</v>
      </c>
      <c r="DE150" s="82">
        <v>54.45</v>
      </c>
      <c r="DF150" s="82">
        <v>0.25</v>
      </c>
      <c r="DG150" s="83">
        <v>18.399999999999999</v>
      </c>
      <c r="DH150" s="83">
        <v>19.100000000000001</v>
      </c>
      <c r="DI150" s="83">
        <v>20.100000000000001</v>
      </c>
      <c r="DJ150" s="83">
        <v>20.9</v>
      </c>
      <c r="DK150" s="83">
        <v>19.8</v>
      </c>
      <c r="DL150" s="84">
        <v>36</v>
      </c>
      <c r="DM150" s="69">
        <v>3321039.45</v>
      </c>
      <c r="DN150" s="69">
        <v>100671.53</v>
      </c>
      <c r="DO150" s="69">
        <v>0</v>
      </c>
      <c r="DP150" s="69">
        <v>366387.67000000004</v>
      </c>
      <c r="DQ150" s="69">
        <v>494466.86</v>
      </c>
      <c r="DR150" s="69">
        <v>142061.79999999999</v>
      </c>
      <c r="DS150" s="69">
        <v>0</v>
      </c>
      <c r="DT150" s="69">
        <v>212525.01</v>
      </c>
      <c r="DU150" s="69">
        <v>3789.5</v>
      </c>
      <c r="DV150" s="69">
        <v>23816.9</v>
      </c>
      <c r="DW150" s="69">
        <v>33139.89</v>
      </c>
      <c r="DX150" s="69">
        <v>51414.38</v>
      </c>
      <c r="DY150" s="69">
        <v>0</v>
      </c>
      <c r="DZ150" s="69">
        <v>178558.3</v>
      </c>
      <c r="EA150" s="69">
        <v>791007.74000000011</v>
      </c>
      <c r="EB150" s="69">
        <v>29815.25</v>
      </c>
      <c r="EC150" s="69">
        <v>0</v>
      </c>
      <c r="ED150" s="69">
        <v>89396.49</v>
      </c>
      <c r="EE150" s="69">
        <v>148081.84999999998</v>
      </c>
      <c r="EF150" s="69">
        <v>43827.01</v>
      </c>
      <c r="EG150" s="69">
        <v>0</v>
      </c>
      <c r="EH150" s="69">
        <v>55786.38</v>
      </c>
      <c r="EI150" s="69">
        <v>583.23</v>
      </c>
      <c r="EJ150" s="69">
        <v>4906.9399999999996</v>
      </c>
      <c r="EK150" s="69">
        <v>3682.04</v>
      </c>
      <c r="EL150" s="69">
        <v>3933.2</v>
      </c>
      <c r="EM150" s="69">
        <v>0</v>
      </c>
      <c r="EN150" s="69">
        <v>25400.48</v>
      </c>
      <c r="EO150" s="69">
        <v>214829.41999999998</v>
      </c>
      <c r="EP150" s="69">
        <v>17512.580000000002</v>
      </c>
      <c r="EQ150" s="69">
        <v>0</v>
      </c>
      <c r="ER150" s="69">
        <v>469713.06000000006</v>
      </c>
      <c r="ES150" s="69">
        <v>39086.39</v>
      </c>
      <c r="ET150" s="69">
        <v>10331.370000000001</v>
      </c>
      <c r="EU150" s="69">
        <v>0</v>
      </c>
      <c r="EV150" s="69">
        <v>302847.84000000003</v>
      </c>
      <c r="EW150" s="69">
        <v>175617.19</v>
      </c>
      <c r="EX150" s="69">
        <v>360678.83</v>
      </c>
      <c r="EY150" s="69">
        <v>605.31999999999994</v>
      </c>
      <c r="EZ150" s="69">
        <v>0</v>
      </c>
      <c r="FA150" s="69">
        <v>0</v>
      </c>
      <c r="FB150" s="69">
        <v>169594.79</v>
      </c>
      <c r="FC150" s="69">
        <v>325821.72999999992</v>
      </c>
      <c r="FD150" s="69">
        <v>4047.07</v>
      </c>
      <c r="FE150" s="69">
        <v>0</v>
      </c>
      <c r="FF150" s="69">
        <v>21502.86</v>
      </c>
      <c r="FG150" s="69">
        <v>10318.68</v>
      </c>
      <c r="FH150" s="69">
        <v>2646.03</v>
      </c>
      <c r="FI150" s="69">
        <v>0</v>
      </c>
      <c r="FJ150" s="69">
        <v>65210.720000000001</v>
      </c>
      <c r="FK150" s="69">
        <v>0</v>
      </c>
      <c r="FL150" s="69">
        <v>63239.99</v>
      </c>
      <c r="FM150" s="69">
        <v>708.41</v>
      </c>
      <c r="FN150" s="69">
        <v>0</v>
      </c>
      <c r="FO150" s="69">
        <v>0</v>
      </c>
      <c r="FP150" s="69">
        <v>95355.33</v>
      </c>
      <c r="FQ150" s="69">
        <v>41358.01</v>
      </c>
      <c r="FR150" s="69">
        <v>0</v>
      </c>
      <c r="FS150" s="69">
        <v>0</v>
      </c>
      <c r="FT150" s="69">
        <v>11181.84</v>
      </c>
      <c r="FU150" s="69">
        <v>0</v>
      </c>
      <c r="FV150" s="69">
        <v>6650</v>
      </c>
      <c r="FW150" s="69">
        <v>1459368.46</v>
      </c>
      <c r="FX150" s="69">
        <v>49687.6</v>
      </c>
      <c r="FY150" s="69">
        <v>0</v>
      </c>
      <c r="FZ150" s="69">
        <v>0</v>
      </c>
      <c r="GA150" s="69">
        <v>0</v>
      </c>
      <c r="GB150" s="69">
        <v>0</v>
      </c>
      <c r="GC150" s="69">
        <v>0</v>
      </c>
      <c r="GD150" s="69">
        <v>44899.12</v>
      </c>
      <c r="GE150" s="69">
        <v>0</v>
      </c>
      <c r="GF150" s="69">
        <v>0</v>
      </c>
      <c r="GG150" s="69">
        <v>0</v>
      </c>
      <c r="GH150" s="69">
        <v>0</v>
      </c>
      <c r="GI150" s="69">
        <v>131346.28</v>
      </c>
      <c r="GJ150" s="69">
        <v>1388.64</v>
      </c>
      <c r="GK150" s="69">
        <v>0</v>
      </c>
      <c r="GL150" s="69">
        <v>0</v>
      </c>
      <c r="GM150" s="69">
        <v>0</v>
      </c>
      <c r="GN150" s="69">
        <v>11161.85</v>
      </c>
      <c r="GO150" s="69">
        <v>0</v>
      </c>
      <c r="GP150" s="69">
        <v>0</v>
      </c>
      <c r="GQ150" s="69">
        <v>209244.51</v>
      </c>
      <c r="GR150" s="69">
        <v>0</v>
      </c>
    </row>
    <row r="151" spans="1:201" s="28" customFormat="1" ht="18" customHeight="1" x14ac:dyDescent="0.2">
      <c r="A151" s="64">
        <v>2006</v>
      </c>
      <c r="B151" s="65" t="s">
        <v>6</v>
      </c>
      <c r="C151" s="65" t="s">
        <v>395</v>
      </c>
      <c r="D151" s="66">
        <v>402.408683365625</v>
      </c>
      <c r="E151" s="67" t="s">
        <v>4</v>
      </c>
      <c r="F151" s="68">
        <v>339</v>
      </c>
      <c r="G151" s="69">
        <v>1190716.6200000001</v>
      </c>
      <c r="H151" s="69">
        <v>24802.17</v>
      </c>
      <c r="I151" s="69">
        <v>1407502.29</v>
      </c>
      <c r="J151" s="69">
        <v>290710.37</v>
      </c>
      <c r="K151" s="69">
        <v>1460989.74</v>
      </c>
      <c r="L151" s="69">
        <v>0</v>
      </c>
      <c r="M151" s="69">
        <v>0</v>
      </c>
      <c r="N151" s="69">
        <v>24662.01</v>
      </c>
      <c r="O151" s="69">
        <v>945249.02</v>
      </c>
      <c r="P151" s="69">
        <v>0</v>
      </c>
      <c r="Q151" s="69">
        <v>1205.4000000000001</v>
      </c>
      <c r="R151" s="69">
        <v>94308</v>
      </c>
      <c r="S151" s="70">
        <v>1347143</v>
      </c>
      <c r="T151" s="70">
        <v>0</v>
      </c>
      <c r="U151" s="70">
        <v>0</v>
      </c>
      <c r="V151" s="70">
        <v>0</v>
      </c>
      <c r="W151" s="70">
        <v>60419</v>
      </c>
      <c r="X151" s="69">
        <v>1638855.14</v>
      </c>
      <c r="Y151" s="69">
        <v>0</v>
      </c>
      <c r="Z151" s="69">
        <v>0</v>
      </c>
      <c r="AA151" s="69">
        <v>160322.95000000001</v>
      </c>
      <c r="AB151" s="69">
        <v>0</v>
      </c>
      <c r="AC151" s="69">
        <v>0</v>
      </c>
      <c r="AD151" s="69">
        <v>563955.91999999993</v>
      </c>
      <c r="AE151" s="69">
        <v>0</v>
      </c>
      <c r="AF151" s="69">
        <v>0</v>
      </c>
      <c r="AG151" s="69">
        <v>273827.40000000002</v>
      </c>
      <c r="AH151" s="69">
        <v>312447.67000000004</v>
      </c>
      <c r="AI151" s="69">
        <v>112676.56</v>
      </c>
      <c r="AJ151" s="69">
        <v>0</v>
      </c>
      <c r="AK151" s="69">
        <v>429514.56</v>
      </c>
      <c r="AL151" s="69">
        <v>157573.04999999999</v>
      </c>
      <c r="AM151" s="69">
        <v>0</v>
      </c>
      <c r="AN151" s="69">
        <v>27077.93</v>
      </c>
      <c r="AO151" s="69">
        <v>0</v>
      </c>
      <c r="AP151" s="69">
        <v>0</v>
      </c>
      <c r="AQ151" s="69">
        <v>193059.94</v>
      </c>
      <c r="AR151" s="69">
        <v>2201.9</v>
      </c>
      <c r="AS151" s="69">
        <v>3397.27</v>
      </c>
      <c r="AT151" s="69">
        <v>187.97</v>
      </c>
      <c r="AU151" s="69">
        <v>0</v>
      </c>
      <c r="AV151" s="69">
        <v>81772.39</v>
      </c>
      <c r="AW151" s="69">
        <v>98973.09</v>
      </c>
      <c r="AX151" s="69">
        <v>0</v>
      </c>
      <c r="AY151" s="69">
        <v>0</v>
      </c>
      <c r="AZ151" s="69">
        <v>0</v>
      </c>
      <c r="BA151" s="69">
        <v>378441.25</v>
      </c>
      <c r="BB151" s="69">
        <v>43313.05</v>
      </c>
      <c r="BC151" s="69">
        <v>305977.56999999995</v>
      </c>
      <c r="BD151" s="69">
        <v>43129.2</v>
      </c>
      <c r="BE151" s="69">
        <v>0</v>
      </c>
      <c r="BF151" s="69">
        <v>0</v>
      </c>
      <c r="BG151" s="69">
        <v>0</v>
      </c>
      <c r="BH151" s="69">
        <v>1649.76</v>
      </c>
      <c r="BI151" s="69">
        <v>73926.070000000007</v>
      </c>
      <c r="BJ151" s="69">
        <v>0</v>
      </c>
      <c r="BK151" s="69">
        <v>0</v>
      </c>
      <c r="BL151" s="69">
        <v>0</v>
      </c>
      <c r="BM151" s="69">
        <v>0</v>
      </c>
      <c r="BN151" s="69">
        <v>11993.361144147897</v>
      </c>
      <c r="BO151" s="69">
        <v>550883.59000000008</v>
      </c>
      <c r="BP151" s="69">
        <v>3185660.02</v>
      </c>
      <c r="BQ151" s="69">
        <v>846299.5</v>
      </c>
      <c r="BR151" s="69"/>
      <c r="BS151" s="69">
        <v>0</v>
      </c>
      <c r="BT151" s="69">
        <v>16172.99</v>
      </c>
      <c r="BU151" s="69">
        <v>0</v>
      </c>
      <c r="BV151" s="69">
        <v>251122.02</v>
      </c>
      <c r="BW151" s="69">
        <v>23053</v>
      </c>
      <c r="BX151" s="69">
        <v>0</v>
      </c>
      <c r="BY151" s="69">
        <v>0</v>
      </c>
      <c r="BZ151" s="69">
        <v>239393.12</v>
      </c>
      <c r="CA151" s="69">
        <v>46838.71</v>
      </c>
      <c r="CB151" s="71">
        <v>1.409</v>
      </c>
      <c r="CC151" s="71">
        <v>3.153</v>
      </c>
      <c r="CD151" s="71">
        <v>6.5250000000000004</v>
      </c>
      <c r="CE151" s="71">
        <v>1.67</v>
      </c>
      <c r="CF151" s="71">
        <v>2.8079999999999998</v>
      </c>
      <c r="CG151" s="71">
        <v>0</v>
      </c>
      <c r="CH151" s="72"/>
      <c r="CI151" s="70">
        <v>420592579</v>
      </c>
      <c r="CJ151" s="70">
        <v>45687389</v>
      </c>
      <c r="CK151" s="70">
        <v>35524266</v>
      </c>
      <c r="CL151" s="68">
        <v>60</v>
      </c>
      <c r="CM151" s="68">
        <v>362</v>
      </c>
      <c r="CN151" s="68">
        <v>137</v>
      </c>
      <c r="CO151" s="66">
        <v>340</v>
      </c>
      <c r="CP151" s="73">
        <v>1.8749999999999999E-2</v>
      </c>
      <c r="CQ151" s="74">
        <v>0.24188790560471976</v>
      </c>
      <c r="CR151" s="75">
        <f>CL151/CM151</f>
        <v>0.16574585635359115</v>
      </c>
      <c r="CS151" s="76">
        <f>CM151/(DE151+DF151)</f>
        <v>12.666200139958013</v>
      </c>
      <c r="CT151" s="74">
        <f>(CW151+CX151)/(CZ151+DA151)</f>
        <v>0.95609985530387687</v>
      </c>
      <c r="CU151" s="77">
        <v>28</v>
      </c>
      <c r="CV151" s="78">
        <v>21.339743589743588</v>
      </c>
      <c r="CW151" s="78">
        <v>216.98100000000002</v>
      </c>
      <c r="CX151" s="78">
        <v>102.16800000000001</v>
      </c>
      <c r="CY151" s="78">
        <v>22.19230769230769</v>
      </c>
      <c r="CZ151" s="78">
        <v>226.27</v>
      </c>
      <c r="DA151" s="78">
        <v>107.533</v>
      </c>
      <c r="DB151" s="79">
        <v>45660.671798460462</v>
      </c>
      <c r="DC151" s="80">
        <v>11.827586206896552</v>
      </c>
      <c r="DD151" s="81">
        <v>0.2413793103448276</v>
      </c>
      <c r="DE151" s="82">
        <v>28.58</v>
      </c>
      <c r="DF151" s="82">
        <v>0</v>
      </c>
      <c r="DG151" s="83">
        <v>21.8</v>
      </c>
      <c r="DH151" s="83">
        <v>21.4</v>
      </c>
      <c r="DI151" s="83">
        <v>21</v>
      </c>
      <c r="DJ151" s="83">
        <v>21.9</v>
      </c>
      <c r="DK151" s="83">
        <v>21.7</v>
      </c>
      <c r="DL151" s="84">
        <v>22</v>
      </c>
      <c r="DM151" s="69">
        <v>1530404.2</v>
      </c>
      <c r="DN151" s="69">
        <v>29588.57</v>
      </c>
      <c r="DO151" s="69">
        <v>0</v>
      </c>
      <c r="DP151" s="69">
        <v>244087.37000000002</v>
      </c>
      <c r="DQ151" s="69">
        <v>215829.02</v>
      </c>
      <c r="DR151" s="69">
        <v>68641.41</v>
      </c>
      <c r="DS151" s="69">
        <v>0</v>
      </c>
      <c r="DT151" s="69">
        <v>134414.13</v>
      </c>
      <c r="DU151" s="69">
        <v>64514.96</v>
      </c>
      <c r="DV151" s="69">
        <v>90009.2</v>
      </c>
      <c r="DW151" s="69">
        <v>22919.61</v>
      </c>
      <c r="DX151" s="69">
        <v>0</v>
      </c>
      <c r="DY151" s="69">
        <v>0</v>
      </c>
      <c r="DZ151" s="69">
        <v>120606.42</v>
      </c>
      <c r="EA151" s="69">
        <v>504602.61</v>
      </c>
      <c r="EB151" s="69">
        <v>10613.23</v>
      </c>
      <c r="EC151" s="69">
        <v>0</v>
      </c>
      <c r="ED151" s="69">
        <v>68563.42</v>
      </c>
      <c r="EE151" s="69">
        <v>76268.61</v>
      </c>
      <c r="EF151" s="69">
        <v>20487.48</v>
      </c>
      <c r="EG151" s="69">
        <v>0</v>
      </c>
      <c r="EH151" s="69">
        <v>49305.62</v>
      </c>
      <c r="EI151" s="69">
        <v>9185.4599999999991</v>
      </c>
      <c r="EJ151" s="69">
        <v>27127.52</v>
      </c>
      <c r="EK151" s="69">
        <v>6175.77</v>
      </c>
      <c r="EL151" s="69">
        <v>0</v>
      </c>
      <c r="EM151" s="69">
        <v>0</v>
      </c>
      <c r="EN151" s="69">
        <v>15054.300000000001</v>
      </c>
      <c r="EO151" s="69">
        <v>94821.56</v>
      </c>
      <c r="EP151" s="69">
        <v>0</v>
      </c>
      <c r="EQ151" s="69">
        <v>0</v>
      </c>
      <c r="ER151" s="69">
        <v>263236.08999999997</v>
      </c>
      <c r="ES151" s="69">
        <v>58928</v>
      </c>
      <c r="ET151" s="69">
        <v>21390.95</v>
      </c>
      <c r="EU151" s="69">
        <v>0</v>
      </c>
      <c r="EV151" s="69">
        <v>146269.56</v>
      </c>
      <c r="EW151" s="69">
        <v>18286.66</v>
      </c>
      <c r="EX151" s="69">
        <v>76064.97</v>
      </c>
      <c r="EY151" s="69">
        <v>0</v>
      </c>
      <c r="EZ151" s="69">
        <v>0</v>
      </c>
      <c r="FA151" s="69">
        <v>0</v>
      </c>
      <c r="FB151" s="69">
        <v>44456.21</v>
      </c>
      <c r="FC151" s="69">
        <v>230601.15</v>
      </c>
      <c r="FD151" s="69">
        <v>596.02</v>
      </c>
      <c r="FE151" s="69">
        <v>0</v>
      </c>
      <c r="FF151" s="69">
        <v>3918.09</v>
      </c>
      <c r="FG151" s="69">
        <v>1569.44</v>
      </c>
      <c r="FH151" s="69">
        <v>2184.69</v>
      </c>
      <c r="FI151" s="69">
        <v>0</v>
      </c>
      <c r="FJ151" s="69">
        <v>91793.64</v>
      </c>
      <c r="FK151" s="69">
        <v>58635.12</v>
      </c>
      <c r="FL151" s="69">
        <v>116569.96</v>
      </c>
      <c r="FM151" s="69">
        <v>4023.44</v>
      </c>
      <c r="FN151" s="69">
        <v>0</v>
      </c>
      <c r="FO151" s="69">
        <v>0</v>
      </c>
      <c r="FP151" s="69">
        <v>18643.73</v>
      </c>
      <c r="FQ151" s="69">
        <v>2502.4899999999998</v>
      </c>
      <c r="FR151" s="69">
        <v>0</v>
      </c>
      <c r="FS151" s="69">
        <v>0</v>
      </c>
      <c r="FT151" s="69">
        <v>2201.9</v>
      </c>
      <c r="FU151" s="69">
        <v>3397.27</v>
      </c>
      <c r="FV151" s="69">
        <v>0</v>
      </c>
      <c r="FW151" s="69">
        <v>0</v>
      </c>
      <c r="FX151" s="69">
        <v>26979</v>
      </c>
      <c r="FY151" s="69">
        <v>96998.7</v>
      </c>
      <c r="FZ151" s="69">
        <v>0</v>
      </c>
      <c r="GA151" s="69">
        <v>0</v>
      </c>
      <c r="GB151" s="69">
        <v>0</v>
      </c>
      <c r="GC151" s="69">
        <v>0</v>
      </c>
      <c r="GD151" s="69">
        <v>37084.050000000003</v>
      </c>
      <c r="GE151" s="69">
        <v>202</v>
      </c>
      <c r="GF151" s="69">
        <v>0</v>
      </c>
      <c r="GG151" s="69">
        <v>0</v>
      </c>
      <c r="GH151" s="69">
        <v>0</v>
      </c>
      <c r="GI151" s="69">
        <v>2981.8</v>
      </c>
      <c r="GJ151" s="69">
        <v>160</v>
      </c>
      <c r="GK151" s="69">
        <v>0</v>
      </c>
      <c r="GL151" s="69">
        <v>62525</v>
      </c>
      <c r="GM151" s="69">
        <v>10575</v>
      </c>
      <c r="GN151" s="69">
        <v>3547.54</v>
      </c>
      <c r="GO151" s="69">
        <v>0</v>
      </c>
      <c r="GP151" s="69">
        <v>0</v>
      </c>
      <c r="GQ151" s="69">
        <v>378441.25</v>
      </c>
      <c r="GR151" s="69">
        <v>528.28</v>
      </c>
    </row>
    <row r="152" spans="1:201" s="28" customFormat="1" ht="18" customHeight="1" x14ac:dyDescent="0.2">
      <c r="A152" s="64">
        <v>55004</v>
      </c>
      <c r="B152" s="65" t="s">
        <v>176</v>
      </c>
      <c r="C152" s="65" t="s">
        <v>495</v>
      </c>
      <c r="D152" s="66">
        <v>219.96625417812501</v>
      </c>
      <c r="E152" s="67" t="s">
        <v>177</v>
      </c>
      <c r="F152" s="68">
        <v>258</v>
      </c>
      <c r="G152" s="69">
        <v>566237.89</v>
      </c>
      <c r="H152" s="69">
        <v>16911.88</v>
      </c>
      <c r="I152" s="69">
        <v>1419246.34</v>
      </c>
      <c r="J152" s="69">
        <v>123712</v>
      </c>
      <c r="K152" s="69">
        <v>795107.24</v>
      </c>
      <c r="L152" s="69">
        <v>0</v>
      </c>
      <c r="M152" s="69">
        <v>0</v>
      </c>
      <c r="N152" s="69">
        <v>99641</v>
      </c>
      <c r="O152" s="69">
        <v>410728.59</v>
      </c>
      <c r="P152" s="69">
        <v>0</v>
      </c>
      <c r="Q152" s="69">
        <v>0</v>
      </c>
      <c r="R152" s="69">
        <v>76801</v>
      </c>
      <c r="S152" s="70">
        <v>1392977</v>
      </c>
      <c r="T152" s="70">
        <v>0</v>
      </c>
      <c r="U152" s="70">
        <v>0</v>
      </c>
      <c r="V152" s="70">
        <v>0</v>
      </c>
      <c r="W152" s="70">
        <v>54591</v>
      </c>
      <c r="X152" s="69">
        <v>1079616.83</v>
      </c>
      <c r="Y152" s="69">
        <v>0</v>
      </c>
      <c r="Z152" s="69">
        <v>0</v>
      </c>
      <c r="AA152" s="69">
        <v>116108.58</v>
      </c>
      <c r="AB152" s="69">
        <v>0</v>
      </c>
      <c r="AC152" s="69">
        <v>0</v>
      </c>
      <c r="AD152" s="69">
        <v>349274.52</v>
      </c>
      <c r="AE152" s="69">
        <v>0</v>
      </c>
      <c r="AF152" s="69">
        <v>0</v>
      </c>
      <c r="AG152" s="69">
        <v>90753.69</v>
      </c>
      <c r="AH152" s="69">
        <v>193227.22</v>
      </c>
      <c r="AI152" s="69">
        <v>113024.56</v>
      </c>
      <c r="AJ152" s="69">
        <v>0</v>
      </c>
      <c r="AK152" s="69">
        <v>216584.93</v>
      </c>
      <c r="AL152" s="69">
        <v>181243.26</v>
      </c>
      <c r="AM152" s="69">
        <v>0</v>
      </c>
      <c r="AN152" s="69">
        <v>0</v>
      </c>
      <c r="AO152" s="69">
        <v>0</v>
      </c>
      <c r="AP152" s="69">
        <v>0</v>
      </c>
      <c r="AQ152" s="69">
        <v>94846.59</v>
      </c>
      <c r="AR152" s="69">
        <v>679.74</v>
      </c>
      <c r="AS152" s="69">
        <v>0</v>
      </c>
      <c r="AT152" s="69">
        <v>5590</v>
      </c>
      <c r="AU152" s="69">
        <v>204030.32</v>
      </c>
      <c r="AV152" s="69">
        <v>18297.39</v>
      </c>
      <c r="AW152" s="69">
        <v>22622.12</v>
      </c>
      <c r="AX152" s="69">
        <v>585.15</v>
      </c>
      <c r="AY152" s="69">
        <v>0</v>
      </c>
      <c r="AZ152" s="69">
        <v>0</v>
      </c>
      <c r="BA152" s="69">
        <v>86947.5</v>
      </c>
      <c r="BB152" s="69">
        <v>95372.599999999991</v>
      </c>
      <c r="BC152" s="69">
        <v>55790.759999999995</v>
      </c>
      <c r="BD152" s="69">
        <v>12765</v>
      </c>
      <c r="BE152" s="69">
        <v>0</v>
      </c>
      <c r="BF152" s="69">
        <v>0</v>
      </c>
      <c r="BG152" s="69">
        <v>0</v>
      </c>
      <c r="BH152" s="69">
        <v>0</v>
      </c>
      <c r="BI152" s="69">
        <v>9268.66</v>
      </c>
      <c r="BJ152" s="69">
        <v>0</v>
      </c>
      <c r="BK152" s="69">
        <v>0</v>
      </c>
      <c r="BL152" s="69">
        <v>0</v>
      </c>
      <c r="BM152" s="69">
        <v>0</v>
      </c>
      <c r="BN152" s="69">
        <v>9566.2987080185667</v>
      </c>
      <c r="BO152" s="69">
        <v>1051620.08</v>
      </c>
      <c r="BP152" s="69">
        <v>1697680.71</v>
      </c>
      <c r="BQ152" s="69">
        <v>665756.47</v>
      </c>
      <c r="BR152" s="69"/>
      <c r="BS152" s="69">
        <v>0</v>
      </c>
      <c r="BT152" s="69">
        <v>0</v>
      </c>
      <c r="BU152" s="69">
        <v>0</v>
      </c>
      <c r="BV152" s="69">
        <v>228903.42</v>
      </c>
      <c r="BW152" s="69">
        <v>9024.16</v>
      </c>
      <c r="BX152" s="69">
        <v>0</v>
      </c>
      <c r="BY152" s="69">
        <v>0</v>
      </c>
      <c r="BZ152" s="69">
        <v>199499.09</v>
      </c>
      <c r="CA152" s="69">
        <v>60192.35</v>
      </c>
      <c r="CB152" s="71">
        <v>1.409</v>
      </c>
      <c r="CC152" s="71">
        <v>3.153</v>
      </c>
      <c r="CD152" s="71">
        <v>6.5250000000000004</v>
      </c>
      <c r="CE152" s="71">
        <v>1.67</v>
      </c>
      <c r="CF152" s="71">
        <v>3</v>
      </c>
      <c r="CG152" s="71">
        <v>0</v>
      </c>
      <c r="CH152" s="72"/>
      <c r="CI152" s="70">
        <v>194350812</v>
      </c>
      <c r="CJ152" s="70">
        <v>29691528</v>
      </c>
      <c r="CK152" s="70">
        <v>15913771</v>
      </c>
      <c r="CL152" s="68">
        <v>28</v>
      </c>
      <c r="CM152" s="68">
        <v>282</v>
      </c>
      <c r="CN152" s="68">
        <v>65</v>
      </c>
      <c r="CO152" s="66">
        <v>258</v>
      </c>
      <c r="CP152" s="73">
        <v>0</v>
      </c>
      <c r="CQ152" s="74">
        <v>5.0387596899224806E-2</v>
      </c>
      <c r="CR152" s="75">
        <f>CL152/CM152</f>
        <v>9.9290780141843976E-2</v>
      </c>
      <c r="CS152" s="76">
        <f>CM152/(DE152+DF152)</f>
        <v>13.857493857493859</v>
      </c>
      <c r="CT152" s="74">
        <f>(CW152+CX152)/(CZ152+DA152)</f>
        <v>0.95453785593173102</v>
      </c>
      <c r="CU152" s="77">
        <v>16</v>
      </c>
      <c r="CV152" s="78">
        <v>24.346938775510203</v>
      </c>
      <c r="CW152" s="78">
        <v>169.78</v>
      </c>
      <c r="CX152" s="78">
        <v>70.039999999999992</v>
      </c>
      <c r="CY152" s="78">
        <v>24.346938775510203</v>
      </c>
      <c r="CZ152" s="78">
        <v>176.37400000000002</v>
      </c>
      <c r="DA152" s="78">
        <v>74.867999999999995</v>
      </c>
      <c r="DB152" s="79">
        <v>42372.088452088436</v>
      </c>
      <c r="DC152" s="80">
        <v>9.75</v>
      </c>
      <c r="DD152" s="81">
        <v>0.16666666666666666</v>
      </c>
      <c r="DE152" s="82">
        <v>20.349999999999998</v>
      </c>
      <c r="DF152" s="82">
        <v>0</v>
      </c>
      <c r="DG152" s="83"/>
      <c r="DH152" s="83"/>
      <c r="DI152" s="83"/>
      <c r="DJ152" s="83"/>
      <c r="DK152" s="83"/>
      <c r="DL152" s="84">
        <v>9</v>
      </c>
      <c r="DM152" s="69">
        <v>1049902.1100000001</v>
      </c>
      <c r="DN152" s="69">
        <v>39490.699999999997</v>
      </c>
      <c r="DO152" s="69">
        <v>0</v>
      </c>
      <c r="DP152" s="69">
        <v>75654.73</v>
      </c>
      <c r="DQ152" s="69">
        <v>138485</v>
      </c>
      <c r="DR152" s="69">
        <v>68561.2</v>
      </c>
      <c r="DS152" s="69">
        <v>0</v>
      </c>
      <c r="DT152" s="69">
        <v>46055.6</v>
      </c>
      <c r="DU152" s="69">
        <v>16170</v>
      </c>
      <c r="DV152" s="69">
        <v>63810</v>
      </c>
      <c r="DW152" s="69">
        <v>0</v>
      </c>
      <c r="DX152" s="69">
        <v>0</v>
      </c>
      <c r="DY152" s="69">
        <v>0</v>
      </c>
      <c r="DZ152" s="69">
        <v>51734.66</v>
      </c>
      <c r="EA152" s="69">
        <v>310739.55</v>
      </c>
      <c r="EB152" s="69">
        <v>11584.48</v>
      </c>
      <c r="EC152" s="69">
        <v>0</v>
      </c>
      <c r="ED152" s="69">
        <v>10840.130000000001</v>
      </c>
      <c r="EE152" s="69">
        <v>44175.03</v>
      </c>
      <c r="EF152" s="69">
        <v>34983.629999999997</v>
      </c>
      <c r="EG152" s="69">
        <v>0</v>
      </c>
      <c r="EH152" s="69">
        <v>25050.6</v>
      </c>
      <c r="EI152" s="69">
        <v>2207.1</v>
      </c>
      <c r="EJ152" s="69">
        <v>25977.81</v>
      </c>
      <c r="EK152" s="69">
        <v>0</v>
      </c>
      <c r="EL152" s="69">
        <v>0</v>
      </c>
      <c r="EM152" s="69">
        <v>0</v>
      </c>
      <c r="EN152" s="69">
        <v>7024.7000000000007</v>
      </c>
      <c r="EO152" s="69">
        <v>43850.520000000004</v>
      </c>
      <c r="EP152" s="69">
        <v>193.83</v>
      </c>
      <c r="EQ152" s="69">
        <v>0</v>
      </c>
      <c r="ER152" s="69">
        <v>56583.15</v>
      </c>
      <c r="ES152" s="69">
        <v>16214.04</v>
      </c>
      <c r="ET152" s="69">
        <v>419.9</v>
      </c>
      <c r="EU152" s="69">
        <v>1294.01</v>
      </c>
      <c r="EV152" s="69">
        <v>93311.58</v>
      </c>
      <c r="EW152" s="69">
        <v>155568.19</v>
      </c>
      <c r="EX152" s="69">
        <v>11580</v>
      </c>
      <c r="EY152" s="69">
        <v>0</v>
      </c>
      <c r="EZ152" s="69">
        <v>0</v>
      </c>
      <c r="FA152" s="69">
        <v>0</v>
      </c>
      <c r="FB152" s="69">
        <v>35334.18</v>
      </c>
      <c r="FC152" s="69">
        <v>74602.03</v>
      </c>
      <c r="FD152" s="69">
        <v>837.59</v>
      </c>
      <c r="FE152" s="69">
        <v>0</v>
      </c>
      <c r="FF152" s="69">
        <v>3765.0099999999998</v>
      </c>
      <c r="FG152" s="69">
        <v>423.84</v>
      </c>
      <c r="FH152" s="69">
        <v>2286.5700000000002</v>
      </c>
      <c r="FI152" s="69">
        <v>0</v>
      </c>
      <c r="FJ152" s="69">
        <v>39510.54</v>
      </c>
      <c r="FK152" s="69">
        <v>12904.09</v>
      </c>
      <c r="FL152" s="69">
        <v>96975.19</v>
      </c>
      <c r="FM152" s="69">
        <v>0</v>
      </c>
      <c r="FN152" s="69">
        <v>0</v>
      </c>
      <c r="FO152" s="69">
        <v>0</v>
      </c>
      <c r="FP152" s="69">
        <v>27181.739999999998</v>
      </c>
      <c r="FQ152" s="69">
        <v>68874</v>
      </c>
      <c r="FR152" s="69">
        <v>0</v>
      </c>
      <c r="FS152" s="69">
        <v>0</v>
      </c>
      <c r="FT152" s="69">
        <v>0</v>
      </c>
      <c r="FU152" s="69">
        <v>0</v>
      </c>
      <c r="FV152" s="69">
        <v>0</v>
      </c>
      <c r="FW152" s="69">
        <v>202736.31</v>
      </c>
      <c r="FX152" s="69">
        <v>0</v>
      </c>
      <c r="FY152" s="69">
        <v>17000</v>
      </c>
      <c r="FZ152" s="69">
        <v>0</v>
      </c>
      <c r="GA152" s="69">
        <v>0</v>
      </c>
      <c r="GB152" s="69">
        <v>0</v>
      </c>
      <c r="GC152" s="69">
        <v>0</v>
      </c>
      <c r="GD152" s="69">
        <v>63582.36</v>
      </c>
      <c r="GE152" s="69">
        <v>4977.93</v>
      </c>
      <c r="GF152" s="69">
        <v>139.54</v>
      </c>
      <c r="GG152" s="69">
        <v>0</v>
      </c>
      <c r="GH152" s="69">
        <v>381.17</v>
      </c>
      <c r="GI152" s="69">
        <v>6694.3099999999995</v>
      </c>
      <c r="GJ152" s="69">
        <v>12363.26</v>
      </c>
      <c r="GK152" s="69">
        <v>0</v>
      </c>
      <c r="GL152" s="69">
        <v>30954</v>
      </c>
      <c r="GM152" s="69">
        <v>16</v>
      </c>
      <c r="GN152" s="69">
        <v>11009.900000000001</v>
      </c>
      <c r="GO152" s="69">
        <v>0</v>
      </c>
      <c r="GP152" s="69">
        <v>0</v>
      </c>
      <c r="GQ152" s="69">
        <v>86947.5</v>
      </c>
      <c r="GR152" s="69">
        <v>5361.55</v>
      </c>
    </row>
    <row r="153" spans="1:201" s="28" customFormat="1" ht="18" customHeight="1" x14ac:dyDescent="0.2">
      <c r="A153" s="64">
        <v>63003</v>
      </c>
      <c r="B153" s="65" t="s">
        <v>205</v>
      </c>
      <c r="C153" s="65" t="s">
        <v>550</v>
      </c>
      <c r="D153" s="66">
        <v>216.38124817343751</v>
      </c>
      <c r="E153" s="67" t="s">
        <v>204</v>
      </c>
      <c r="F153" s="68">
        <v>2813</v>
      </c>
      <c r="G153" s="69">
        <v>9611482.5299999993</v>
      </c>
      <c r="H153" s="69">
        <v>414983.55</v>
      </c>
      <c r="I153" s="69">
        <v>11050036.25</v>
      </c>
      <c r="J153" s="69">
        <v>2329093.25</v>
      </c>
      <c r="K153" s="69">
        <v>5040790.28</v>
      </c>
      <c r="L153" s="69">
        <v>105541.74</v>
      </c>
      <c r="M153" s="69">
        <v>0</v>
      </c>
      <c r="N153" s="69">
        <v>552880.06999999995</v>
      </c>
      <c r="O153" s="69">
        <v>2833197.52</v>
      </c>
      <c r="P153" s="69">
        <v>0</v>
      </c>
      <c r="Q153" s="69">
        <v>887325</v>
      </c>
      <c r="R153" s="69">
        <v>824311</v>
      </c>
      <c r="S153" s="70">
        <v>10339581</v>
      </c>
      <c r="T153" s="70">
        <v>0</v>
      </c>
      <c r="U153" s="70">
        <v>887325</v>
      </c>
      <c r="V153" s="70">
        <v>0</v>
      </c>
      <c r="W153" s="70">
        <v>72494</v>
      </c>
      <c r="X153" s="69">
        <v>12997349.129999999</v>
      </c>
      <c r="Y153" s="69">
        <v>368356.87</v>
      </c>
      <c r="Z153" s="69">
        <v>0</v>
      </c>
      <c r="AA153" s="69">
        <v>386573.54999999993</v>
      </c>
      <c r="AB153" s="69">
        <v>0</v>
      </c>
      <c r="AC153" s="69">
        <v>0</v>
      </c>
      <c r="AD153" s="69">
        <v>3158931.18</v>
      </c>
      <c r="AE153" s="69">
        <v>63156.959999999999</v>
      </c>
      <c r="AF153" s="69">
        <v>0</v>
      </c>
      <c r="AG153" s="69">
        <v>1770019.8299999998</v>
      </c>
      <c r="AH153" s="69">
        <v>2153411.5799999996</v>
      </c>
      <c r="AI153" s="69">
        <v>565504.14</v>
      </c>
      <c r="AJ153" s="69">
        <v>0</v>
      </c>
      <c r="AK153" s="69">
        <v>3129038.92</v>
      </c>
      <c r="AL153" s="69">
        <v>523835.81</v>
      </c>
      <c r="AM153" s="69">
        <v>101154.34</v>
      </c>
      <c r="AN153" s="69">
        <v>34407.380000000005</v>
      </c>
      <c r="AO153" s="69">
        <v>290355.74</v>
      </c>
      <c r="AP153" s="69">
        <v>0</v>
      </c>
      <c r="AQ153" s="69">
        <v>1106217.53</v>
      </c>
      <c r="AR153" s="69">
        <v>57798.78</v>
      </c>
      <c r="AS153" s="69">
        <v>0</v>
      </c>
      <c r="AT153" s="69">
        <v>77474.62</v>
      </c>
      <c r="AU153" s="69">
        <v>1454614.61</v>
      </c>
      <c r="AV153" s="69">
        <v>653921.71</v>
      </c>
      <c r="AW153" s="69">
        <v>314603.39</v>
      </c>
      <c r="AX153" s="69">
        <v>25921.8</v>
      </c>
      <c r="AY153" s="69">
        <v>0</v>
      </c>
      <c r="AZ153" s="69">
        <v>0</v>
      </c>
      <c r="BA153" s="69">
        <v>0</v>
      </c>
      <c r="BB153" s="69">
        <v>64396.54</v>
      </c>
      <c r="BC153" s="69">
        <v>1042850.15</v>
      </c>
      <c r="BD153" s="69">
        <v>203609.74000000002</v>
      </c>
      <c r="BE153" s="69">
        <v>0</v>
      </c>
      <c r="BF153" s="69">
        <v>0</v>
      </c>
      <c r="BG153" s="69">
        <v>0</v>
      </c>
      <c r="BH153" s="69">
        <v>120298.47</v>
      </c>
      <c r="BI153" s="69">
        <v>98486.84</v>
      </c>
      <c r="BJ153" s="69">
        <v>0</v>
      </c>
      <c r="BK153" s="69">
        <v>0</v>
      </c>
      <c r="BL153" s="69">
        <v>0</v>
      </c>
      <c r="BM153" s="69">
        <v>0</v>
      </c>
      <c r="BN153" s="69">
        <v>9670.1475550342657</v>
      </c>
      <c r="BO153" s="69">
        <v>7719020.5700000003</v>
      </c>
      <c r="BP153" s="69">
        <v>4842637.51</v>
      </c>
      <c r="BQ153" s="69">
        <v>1457507.88</v>
      </c>
      <c r="BR153" s="69">
        <v>62116.29</v>
      </c>
      <c r="BS153" s="69">
        <v>46290.62</v>
      </c>
      <c r="BT153" s="69">
        <v>0</v>
      </c>
      <c r="BU153" s="69">
        <v>0</v>
      </c>
      <c r="BV153" s="69">
        <v>2714122.23</v>
      </c>
      <c r="BW153" s="69">
        <v>132393.29999999999</v>
      </c>
      <c r="BX153" s="69">
        <v>0</v>
      </c>
      <c r="BY153" s="69">
        <v>0</v>
      </c>
      <c r="BZ153" s="69">
        <v>2221898.39</v>
      </c>
      <c r="CA153" s="69">
        <v>86349.25</v>
      </c>
      <c r="CB153" s="71">
        <v>1.8069999999999999</v>
      </c>
      <c r="CC153" s="71">
        <v>4.0440000000000005</v>
      </c>
      <c r="CD153" s="71">
        <v>8.3680000000000003</v>
      </c>
      <c r="CE153" s="71">
        <v>1.67</v>
      </c>
      <c r="CF153" s="71">
        <v>2.9049999999999998</v>
      </c>
      <c r="CG153" s="71">
        <v>0</v>
      </c>
      <c r="CH153" s="85" t="s">
        <v>551</v>
      </c>
      <c r="CI153" s="70">
        <v>223514666</v>
      </c>
      <c r="CJ153" s="70">
        <v>964549782</v>
      </c>
      <c r="CK153" s="70">
        <v>496866710</v>
      </c>
      <c r="CL153" s="68">
        <v>454</v>
      </c>
      <c r="CM153" s="68">
        <v>3002</v>
      </c>
      <c r="CN153" s="68">
        <v>41</v>
      </c>
      <c r="CO153" s="66">
        <v>2821.06</v>
      </c>
      <c r="CP153" s="73">
        <v>0</v>
      </c>
      <c r="CQ153" s="74">
        <v>0.14504088162104514</v>
      </c>
      <c r="CR153" s="75">
        <f>CL153/CM153</f>
        <v>0.15123251165889406</v>
      </c>
      <c r="CS153" s="76">
        <f>CM153/(DE153+DF153)</f>
        <v>17.530950712450345</v>
      </c>
      <c r="CT153" s="74">
        <f>(CW153+CX153)/(CZ153+DA153)</f>
        <v>0.95866358434381715</v>
      </c>
      <c r="CU153" s="77">
        <v>210</v>
      </c>
      <c r="CV153" s="78">
        <v>183.81034482758619</v>
      </c>
      <c r="CW153" s="78">
        <v>1802.3420000000003</v>
      </c>
      <c r="CX153" s="78">
        <v>872.01400000000001</v>
      </c>
      <c r="CY153" s="78">
        <v>190.19540229885058</v>
      </c>
      <c r="CZ153" s="78">
        <v>1879.7699999999995</v>
      </c>
      <c r="DA153" s="78">
        <v>909.90100000000007</v>
      </c>
      <c r="DB153" s="79">
        <v>53588.7175776687</v>
      </c>
      <c r="DC153" s="80">
        <v>16.468208092485551</v>
      </c>
      <c r="DD153" s="81">
        <v>0.48554913294797686</v>
      </c>
      <c r="DE153" s="82">
        <v>171.24000000000018</v>
      </c>
      <c r="DF153" s="82">
        <v>0</v>
      </c>
      <c r="DG153" s="83">
        <v>21.1</v>
      </c>
      <c r="DH153" s="83">
        <v>21.3</v>
      </c>
      <c r="DI153" s="83">
        <v>22</v>
      </c>
      <c r="DJ153" s="83">
        <v>22</v>
      </c>
      <c r="DK153" s="83">
        <v>21.7</v>
      </c>
      <c r="DL153" s="84">
        <v>141</v>
      </c>
      <c r="DM153" s="69">
        <v>10814263.939999999</v>
      </c>
      <c r="DN153" s="69">
        <v>329032.64</v>
      </c>
      <c r="DO153" s="69">
        <v>0</v>
      </c>
      <c r="DP153" s="69">
        <v>1955458.4200000002</v>
      </c>
      <c r="DQ153" s="69">
        <v>1575469.23</v>
      </c>
      <c r="DR153" s="69">
        <v>371215.21</v>
      </c>
      <c r="DS153" s="69">
        <v>0</v>
      </c>
      <c r="DT153" s="69">
        <v>1124177.2</v>
      </c>
      <c r="DU153" s="69">
        <v>368758.32</v>
      </c>
      <c r="DV153" s="69">
        <v>765787.16</v>
      </c>
      <c r="DW153" s="69">
        <v>16995</v>
      </c>
      <c r="DX153" s="69">
        <v>269722</v>
      </c>
      <c r="DY153" s="69">
        <v>0</v>
      </c>
      <c r="DZ153" s="69">
        <v>493408.78</v>
      </c>
      <c r="EA153" s="69">
        <v>3476369.1700000004</v>
      </c>
      <c r="EB153" s="69">
        <v>95772.609999999986</v>
      </c>
      <c r="EC153" s="69">
        <v>0</v>
      </c>
      <c r="ED153" s="69">
        <v>650142.49</v>
      </c>
      <c r="EE153" s="69">
        <v>536142.66</v>
      </c>
      <c r="EF153" s="69">
        <v>143688.21</v>
      </c>
      <c r="EG153" s="69">
        <v>0</v>
      </c>
      <c r="EH153" s="69">
        <v>414602.26</v>
      </c>
      <c r="EI153" s="69">
        <v>66170.740000000005</v>
      </c>
      <c r="EJ153" s="69">
        <v>281364.8</v>
      </c>
      <c r="EK153" s="69">
        <v>0</v>
      </c>
      <c r="EL153" s="69">
        <v>20633.740000000002</v>
      </c>
      <c r="EM153" s="69">
        <v>0</v>
      </c>
      <c r="EN153" s="69">
        <v>62705.86</v>
      </c>
      <c r="EO153" s="69">
        <v>362016.08</v>
      </c>
      <c r="EP153" s="69">
        <v>0</v>
      </c>
      <c r="EQ153" s="69">
        <v>0</v>
      </c>
      <c r="ER153" s="69">
        <v>103677.68</v>
      </c>
      <c r="ES153" s="69">
        <v>139712.05999999997</v>
      </c>
      <c r="ET153" s="69">
        <v>13329.2</v>
      </c>
      <c r="EU153" s="69">
        <v>1361208.65</v>
      </c>
      <c r="EV153" s="69">
        <v>1463965.43</v>
      </c>
      <c r="EW153" s="69">
        <v>55689.11</v>
      </c>
      <c r="EX153" s="69">
        <v>100593.56999999999</v>
      </c>
      <c r="EY153" s="69">
        <v>5165.38</v>
      </c>
      <c r="EZ153" s="69">
        <v>0</v>
      </c>
      <c r="FA153" s="69">
        <v>0</v>
      </c>
      <c r="FB153" s="69">
        <v>169623.17</v>
      </c>
      <c r="FC153" s="69">
        <v>1882832.67</v>
      </c>
      <c r="FD153" s="69">
        <v>6708.58</v>
      </c>
      <c r="FE153" s="69">
        <v>0</v>
      </c>
      <c r="FF153" s="69">
        <v>125914.13</v>
      </c>
      <c r="FG153" s="69">
        <v>22492.299999999996</v>
      </c>
      <c r="FH153" s="69">
        <v>106863.39</v>
      </c>
      <c r="FI153" s="69">
        <v>0</v>
      </c>
      <c r="FJ153" s="69">
        <v>583824.18000000005</v>
      </c>
      <c r="FK153" s="69">
        <v>168335.93</v>
      </c>
      <c r="FL153" s="69">
        <v>1374711.24</v>
      </c>
      <c r="FM153" s="69">
        <v>1247</v>
      </c>
      <c r="FN153" s="69">
        <v>0</v>
      </c>
      <c r="FO153" s="69">
        <v>0</v>
      </c>
      <c r="FP153" s="69">
        <v>439239.63</v>
      </c>
      <c r="FQ153" s="69">
        <v>7327</v>
      </c>
      <c r="FR153" s="69">
        <v>0</v>
      </c>
      <c r="FS153" s="69">
        <v>0</v>
      </c>
      <c r="FT153" s="69">
        <v>32251.34</v>
      </c>
      <c r="FU153" s="69">
        <v>0</v>
      </c>
      <c r="FV153" s="69">
        <v>0</v>
      </c>
      <c r="FW153" s="69">
        <v>93405.96</v>
      </c>
      <c r="FX153" s="69">
        <v>6696</v>
      </c>
      <c r="FY153" s="69">
        <v>272810</v>
      </c>
      <c r="FZ153" s="69">
        <v>0</v>
      </c>
      <c r="GA153" s="69">
        <v>0</v>
      </c>
      <c r="GB153" s="69">
        <v>0</v>
      </c>
      <c r="GC153" s="69">
        <v>0</v>
      </c>
      <c r="GD153" s="69">
        <v>0</v>
      </c>
      <c r="GE153" s="69">
        <v>45</v>
      </c>
      <c r="GF153" s="69">
        <v>0</v>
      </c>
      <c r="GG153" s="69">
        <v>0</v>
      </c>
      <c r="GH153" s="69">
        <v>3224.7</v>
      </c>
      <c r="GI153" s="69">
        <v>83205.069999999992</v>
      </c>
      <c r="GJ153" s="69">
        <v>7882.75</v>
      </c>
      <c r="GK153" s="69">
        <v>0</v>
      </c>
      <c r="GL153" s="69">
        <v>189695.56</v>
      </c>
      <c r="GM153" s="69">
        <v>26973.57</v>
      </c>
      <c r="GN153" s="69">
        <v>11353.85</v>
      </c>
      <c r="GO153" s="69">
        <v>11000</v>
      </c>
      <c r="GP153" s="69">
        <v>0</v>
      </c>
      <c r="GQ153" s="69">
        <v>0</v>
      </c>
      <c r="GR153" s="69">
        <v>5636.63</v>
      </c>
    </row>
    <row r="154" spans="1:201" s="29" customFormat="1" ht="18" customHeight="1" x14ac:dyDescent="0.2">
      <c r="A154" s="43"/>
      <c r="B154" s="47"/>
      <c r="C154" s="47"/>
      <c r="D154" s="51">
        <f t="shared" ref="D154:V154" si="0">SUM(D5:D153)</f>
        <v>77110.807517980124</v>
      </c>
      <c r="E154" s="52"/>
      <c r="F154" s="52">
        <f t="shared" si="0"/>
        <v>137468</v>
      </c>
      <c r="G154" s="53">
        <f t="shared" si="0"/>
        <v>452371575.30000013</v>
      </c>
      <c r="H154" s="53">
        <f t="shared" si="0"/>
        <v>9754413.4700000007</v>
      </c>
      <c r="I154" s="53">
        <f t="shared" si="0"/>
        <v>537757406.25</v>
      </c>
      <c r="J154" s="53">
        <f t="shared" si="0"/>
        <v>138121548.67999998</v>
      </c>
      <c r="K154" s="53">
        <f t="shared" si="0"/>
        <v>263444338.96000004</v>
      </c>
      <c r="L154" s="53">
        <f t="shared" si="0"/>
        <v>204364.32</v>
      </c>
      <c r="M154" s="53">
        <f t="shared" si="0"/>
        <v>807757.36</v>
      </c>
      <c r="N154" s="53">
        <f t="shared" si="0"/>
        <v>67237723.859999985</v>
      </c>
      <c r="O154" s="53">
        <f t="shared" si="0"/>
        <v>160933069.95999998</v>
      </c>
      <c r="P154" s="53">
        <f t="shared" si="0"/>
        <v>28415.200000000004</v>
      </c>
      <c r="Q154" s="53">
        <f t="shared" si="0"/>
        <v>61889893.050000004</v>
      </c>
      <c r="R154" s="53">
        <f t="shared" si="0"/>
        <v>36294695.950000003</v>
      </c>
      <c r="S154" s="53">
        <f t="shared" si="0"/>
        <v>500215176</v>
      </c>
      <c r="T154" s="53">
        <f t="shared" si="0"/>
        <v>2061650</v>
      </c>
      <c r="U154" s="53">
        <f t="shared" si="0"/>
        <v>58927749</v>
      </c>
      <c r="V154" s="53">
        <f t="shared" si="0"/>
        <v>2725825</v>
      </c>
      <c r="W154" s="53">
        <v>65573</v>
      </c>
      <c r="X154" s="45">
        <f>SUM(X5:X153)</f>
        <v>678377743.80999994</v>
      </c>
      <c r="Y154" s="45">
        <f t="shared" ref="Y154:AF154" si="1">SUM(Y5:Y153)</f>
        <v>6595967.9299999997</v>
      </c>
      <c r="Z154" s="45">
        <f t="shared" si="1"/>
        <v>13281.48</v>
      </c>
      <c r="AA154" s="45">
        <f t="shared" si="1"/>
        <v>60185055.289999992</v>
      </c>
      <c r="AB154" s="45">
        <f t="shared" si="1"/>
        <v>115851.96</v>
      </c>
      <c r="AC154" s="45">
        <f t="shared" si="1"/>
        <v>0</v>
      </c>
      <c r="AD154" s="45">
        <f t="shared" si="1"/>
        <v>163652716.72999999</v>
      </c>
      <c r="AE154" s="45">
        <f t="shared" si="1"/>
        <v>10700363.680000002</v>
      </c>
      <c r="AF154" s="45">
        <f t="shared" si="1"/>
        <v>0</v>
      </c>
      <c r="AG154" s="45">
        <f t="shared" ref="AG154:BM154" si="2">SUM(AG5:AG153)</f>
        <v>103594809.83000001</v>
      </c>
      <c r="AH154" s="45">
        <f t="shared" si="2"/>
        <v>121208670.47000007</v>
      </c>
      <c r="AI154" s="45">
        <f t="shared" si="2"/>
        <v>26777304.420000002</v>
      </c>
      <c r="AJ154" s="45">
        <f t="shared" si="2"/>
        <v>586974.91999999993</v>
      </c>
      <c r="AK154" s="45">
        <f t="shared" si="2"/>
        <v>148811022.95999992</v>
      </c>
      <c r="AL154" s="45">
        <f t="shared" si="2"/>
        <v>45464719.589999959</v>
      </c>
      <c r="AM154" s="45">
        <f t="shared" si="2"/>
        <v>14218512.49</v>
      </c>
      <c r="AN154" s="45">
        <f t="shared" si="2"/>
        <v>3219843.63</v>
      </c>
      <c r="AO154" s="45">
        <f t="shared" si="2"/>
        <v>6235938.6800000006</v>
      </c>
      <c r="AP154" s="45">
        <f t="shared" si="2"/>
        <v>170529.54</v>
      </c>
      <c r="AQ154" s="45">
        <f t="shared" si="2"/>
        <v>52863541.159999982</v>
      </c>
      <c r="AR154" s="45">
        <f t="shared" si="2"/>
        <v>6914614.7799999993</v>
      </c>
      <c r="AS154" s="45">
        <f t="shared" si="2"/>
        <v>677782.63000000012</v>
      </c>
      <c r="AT154" s="45">
        <f t="shared" si="2"/>
        <v>990642.56000000041</v>
      </c>
      <c r="AU154" s="45">
        <f t="shared" si="2"/>
        <v>84936840.360000014</v>
      </c>
      <c r="AV154" s="45">
        <f t="shared" si="2"/>
        <v>54467624.07</v>
      </c>
      <c r="AW154" s="45">
        <f t="shared" si="2"/>
        <v>12630446.960000001</v>
      </c>
      <c r="AX154" s="45">
        <f t="shared" si="2"/>
        <v>3478407.5900000003</v>
      </c>
      <c r="AY154" s="45">
        <f t="shared" si="2"/>
        <v>66129.52</v>
      </c>
      <c r="AZ154" s="45">
        <f t="shared" si="2"/>
        <v>0</v>
      </c>
      <c r="BA154" s="45">
        <f t="shared" si="2"/>
        <v>79379263.590000004</v>
      </c>
      <c r="BB154" s="45">
        <f t="shared" si="2"/>
        <v>8699574.8099999968</v>
      </c>
      <c r="BC154" s="45">
        <f t="shared" si="2"/>
        <v>47222470.75</v>
      </c>
      <c r="BD154" s="45">
        <f t="shared" si="2"/>
        <v>13156192.149999999</v>
      </c>
      <c r="BE154" s="45">
        <f t="shared" si="2"/>
        <v>51612.67</v>
      </c>
      <c r="BF154" s="45">
        <f t="shared" si="2"/>
        <v>0</v>
      </c>
      <c r="BG154" s="45">
        <f t="shared" si="2"/>
        <v>0</v>
      </c>
      <c r="BH154" s="45">
        <f t="shared" si="2"/>
        <v>8107145.4399999976</v>
      </c>
      <c r="BI154" s="45">
        <f t="shared" si="2"/>
        <v>6498926.830000001</v>
      </c>
      <c r="BJ154" s="45">
        <f t="shared" si="2"/>
        <v>1065.1400000000001</v>
      </c>
      <c r="BK154" s="45">
        <f t="shared" si="2"/>
        <v>241495.95</v>
      </c>
      <c r="BL154" s="45">
        <f t="shared" si="2"/>
        <v>0</v>
      </c>
      <c r="BM154" s="45">
        <f t="shared" si="2"/>
        <v>0</v>
      </c>
      <c r="BN154" s="53">
        <v>10527</v>
      </c>
      <c r="BO154" s="46">
        <f t="shared" ref="BO154:CA154" si="3">SUM(BO5:BO153)</f>
        <v>269784066.15999997</v>
      </c>
      <c r="BP154" s="46">
        <f t="shared" si="3"/>
        <v>488557820.67000008</v>
      </c>
      <c r="BQ154" s="46">
        <f t="shared" si="3"/>
        <v>104215019.46000001</v>
      </c>
      <c r="BR154" s="46">
        <f t="shared" si="3"/>
        <v>211539071.09999999</v>
      </c>
      <c r="BS154" s="46">
        <f t="shared" si="3"/>
        <v>80826736.929999992</v>
      </c>
      <c r="BT154" s="46">
        <f t="shared" si="3"/>
        <v>46881616.949999996</v>
      </c>
      <c r="BU154" s="46">
        <f t="shared" si="3"/>
        <v>12433359.299999999</v>
      </c>
      <c r="BV154" s="46">
        <f t="shared" si="3"/>
        <v>103589519.18000002</v>
      </c>
      <c r="BW154" s="46">
        <f t="shared" si="3"/>
        <v>14479223.770000001</v>
      </c>
      <c r="BX154" s="46">
        <f t="shared" si="3"/>
        <v>39462230.779999994</v>
      </c>
      <c r="BY154" s="46">
        <f t="shared" si="3"/>
        <v>88321114.140000001</v>
      </c>
      <c r="BZ154" s="46">
        <f t="shared" si="3"/>
        <v>88611047.800000012</v>
      </c>
      <c r="CA154" s="46">
        <f t="shared" si="3"/>
        <v>13723166.279999996</v>
      </c>
      <c r="CB154" s="54">
        <v>1.409</v>
      </c>
      <c r="CC154" s="54">
        <v>3.153</v>
      </c>
      <c r="CD154" s="54">
        <v>6.5250000000000004</v>
      </c>
      <c r="CE154" s="54">
        <v>1.67</v>
      </c>
      <c r="CF154" s="54">
        <v>3</v>
      </c>
      <c r="CG154" s="48"/>
      <c r="CH154" s="49"/>
      <c r="CI154" s="46">
        <f t="shared" ref="CI154:CK154" si="4">SUM(CI5:CI153)</f>
        <v>41944512457</v>
      </c>
      <c r="CJ154" s="46">
        <f t="shared" si="4"/>
        <v>41278619014</v>
      </c>
      <c r="CK154" s="46">
        <f t="shared" si="4"/>
        <v>25923202381</v>
      </c>
      <c r="CL154" s="44">
        <v>22220</v>
      </c>
      <c r="CM154" s="44">
        <f>SUM(CM5:CM153)</f>
        <v>140826</v>
      </c>
      <c r="CN154" s="44">
        <f>SUM(CN5:CN153)</f>
        <v>9139</v>
      </c>
      <c r="CO154" s="51">
        <f>SUM(CO5:CO153)</f>
        <v>137692.39999999994</v>
      </c>
      <c r="CP154" s="55">
        <v>1.949913671571811E-2</v>
      </c>
      <c r="CQ154" s="56">
        <v>0.28282945849215818</v>
      </c>
      <c r="CR154" s="56">
        <f t="shared" ref="CR133:CR154" si="5">CL154/CM154</f>
        <v>0.15778336386746766</v>
      </c>
      <c r="CS154" s="57">
        <f t="shared" ref="CS133:CS154" si="6">CM154/(DE154+DF154)</f>
        <v>13.93716567616921</v>
      </c>
      <c r="CT154" s="56">
        <f t="shared" ref="CT133:CT154" si="7">(CW154+CX154)/(CZ154+DA154)</f>
        <v>0.92745896601956113</v>
      </c>
      <c r="CU154" s="44">
        <f t="shared" ref="CU154:DA154" si="8">SUM(CU5:CU153)</f>
        <v>8600</v>
      </c>
      <c r="CV154" s="58">
        <f t="shared" si="8"/>
        <v>3252.2428240686991</v>
      </c>
      <c r="CW154" s="58">
        <f t="shared" si="8"/>
        <v>89560.493000000017</v>
      </c>
      <c r="CX154" s="58">
        <f t="shared" si="8"/>
        <v>36414.945999999996</v>
      </c>
      <c r="CY154" s="58">
        <f t="shared" si="8"/>
        <v>3512.9801178664625</v>
      </c>
      <c r="CZ154" s="58">
        <f t="shared" si="8"/>
        <v>95626.904999999955</v>
      </c>
      <c r="DA154" s="58">
        <f t="shared" si="8"/>
        <v>40201.679999999971</v>
      </c>
      <c r="DB154" s="59">
        <v>50599</v>
      </c>
      <c r="DC154" s="60">
        <v>13.3</v>
      </c>
      <c r="DD154" s="61">
        <v>0.376</v>
      </c>
      <c r="DE154" s="62">
        <f>SUM(DE5:DE153)</f>
        <v>10053.589999999975</v>
      </c>
      <c r="DF154" s="62">
        <f>SUM(DF5:DF153)</f>
        <v>50.76</v>
      </c>
      <c r="DG154" s="63">
        <v>20.5</v>
      </c>
      <c r="DH154" s="63">
        <v>21.3</v>
      </c>
      <c r="DI154" s="63">
        <v>22.2</v>
      </c>
      <c r="DJ154" s="63">
        <v>21.8</v>
      </c>
      <c r="DK154" s="63">
        <v>21.6</v>
      </c>
      <c r="DL154" s="44">
        <f>SUM(DL5:DL153)</f>
        <v>5058</v>
      </c>
      <c r="DM154" s="53">
        <f t="shared" ref="DM154:FX154" si="9">SUM(DM5:DM153)</f>
        <v>602379843.08000004</v>
      </c>
      <c r="DN154" s="53">
        <f t="shared" si="9"/>
        <v>14130928.649999997</v>
      </c>
      <c r="DO154" s="53">
        <f t="shared" si="9"/>
        <v>16204.25</v>
      </c>
      <c r="DP154" s="53">
        <f t="shared" si="9"/>
        <v>90964091.970000044</v>
      </c>
      <c r="DQ154" s="53">
        <f t="shared" si="9"/>
        <v>89936985.74000001</v>
      </c>
      <c r="DR154" s="53">
        <f t="shared" si="9"/>
        <v>17016440.419999994</v>
      </c>
      <c r="DS154" s="53">
        <f t="shared" si="9"/>
        <v>144525.29</v>
      </c>
      <c r="DT154" s="53">
        <f t="shared" si="9"/>
        <v>54228603.290000007</v>
      </c>
      <c r="DU154" s="53">
        <f t="shared" si="9"/>
        <v>17800430.350000005</v>
      </c>
      <c r="DV154" s="53">
        <f t="shared" si="9"/>
        <v>34475417.350000009</v>
      </c>
      <c r="DW154" s="53">
        <f t="shared" si="9"/>
        <v>5465787.1100000003</v>
      </c>
      <c r="DX154" s="53">
        <f t="shared" si="9"/>
        <v>5431837.0600000005</v>
      </c>
      <c r="DY154" s="53">
        <f t="shared" si="9"/>
        <v>0</v>
      </c>
      <c r="DZ154" s="53">
        <f t="shared" si="9"/>
        <v>27433233.530000016</v>
      </c>
      <c r="EA154" s="53">
        <f t="shared" si="9"/>
        <v>174026118.15000007</v>
      </c>
      <c r="EB154" s="53">
        <f t="shared" si="9"/>
        <v>4314170.0500000026</v>
      </c>
      <c r="EC154" s="53">
        <f t="shared" si="9"/>
        <v>1949.36</v>
      </c>
      <c r="ED154" s="53">
        <f t="shared" si="9"/>
        <v>25713613.429999996</v>
      </c>
      <c r="EE154" s="53">
        <f t="shared" si="9"/>
        <v>27567190.679999992</v>
      </c>
      <c r="EF154" s="53">
        <f t="shared" si="9"/>
        <v>5925159.3200000022</v>
      </c>
      <c r="EG154" s="53">
        <f t="shared" si="9"/>
        <v>26730.63</v>
      </c>
      <c r="EH154" s="53">
        <f t="shared" si="9"/>
        <v>17249918.430000011</v>
      </c>
      <c r="EI154" s="53">
        <f t="shared" si="9"/>
        <v>4046588.1200000015</v>
      </c>
      <c r="EJ154" s="53">
        <f t="shared" si="9"/>
        <v>11616251.25</v>
      </c>
      <c r="EK154" s="53">
        <f t="shared" si="9"/>
        <v>899833.46999999986</v>
      </c>
      <c r="EL154" s="53">
        <f t="shared" si="9"/>
        <v>1061950.2</v>
      </c>
      <c r="EM154" s="53">
        <f t="shared" si="9"/>
        <v>0</v>
      </c>
      <c r="EN154" s="53">
        <f t="shared" si="9"/>
        <v>3892533.2199999983</v>
      </c>
      <c r="EO154" s="53">
        <f t="shared" si="9"/>
        <v>38737250.479999989</v>
      </c>
      <c r="EP154" s="53">
        <f t="shared" si="9"/>
        <v>3960380.6799999997</v>
      </c>
      <c r="EQ154" s="53">
        <f t="shared" si="9"/>
        <v>221840.66000000003</v>
      </c>
      <c r="ER154" s="53">
        <f t="shared" si="9"/>
        <v>28838997.729999997</v>
      </c>
      <c r="ES154" s="53">
        <f t="shared" si="9"/>
        <v>10855028.99</v>
      </c>
      <c r="ET154" s="53">
        <f t="shared" si="9"/>
        <v>2419234.3899999992</v>
      </c>
      <c r="EU154" s="53">
        <f t="shared" si="9"/>
        <v>25452201.57</v>
      </c>
      <c r="EV154" s="53">
        <f t="shared" si="9"/>
        <v>73667328.480000034</v>
      </c>
      <c r="EW154" s="53">
        <f t="shared" si="9"/>
        <v>24553543.630000014</v>
      </c>
      <c r="EX154" s="53">
        <f t="shared" si="9"/>
        <v>17354021.989999995</v>
      </c>
      <c r="EY154" s="53">
        <f t="shared" si="9"/>
        <v>1566099.0699999996</v>
      </c>
      <c r="EZ154" s="53">
        <f t="shared" si="9"/>
        <v>3454.98</v>
      </c>
      <c r="FA154" s="53">
        <f t="shared" si="9"/>
        <v>600</v>
      </c>
      <c r="FB154" s="53">
        <f t="shared" si="9"/>
        <v>13586291.020000001</v>
      </c>
      <c r="FC154" s="53">
        <f t="shared" si="9"/>
        <v>68747880.960000008</v>
      </c>
      <c r="FD154" s="53">
        <f t="shared" si="9"/>
        <v>385763.31</v>
      </c>
      <c r="FE154" s="53">
        <f t="shared" si="9"/>
        <v>5402.47</v>
      </c>
      <c r="FF154" s="53">
        <f t="shared" si="9"/>
        <v>8003330.6499999985</v>
      </c>
      <c r="FG154" s="53">
        <f t="shared" si="9"/>
        <v>2250161.0799999991</v>
      </c>
      <c r="FH154" s="53">
        <f t="shared" si="9"/>
        <v>1305950.5399999993</v>
      </c>
      <c r="FI154" s="53">
        <f t="shared" si="9"/>
        <v>2248118.1399999997</v>
      </c>
      <c r="FJ154" s="53">
        <f t="shared" si="9"/>
        <v>18174160.379999999</v>
      </c>
      <c r="FK154" s="53">
        <f t="shared" si="9"/>
        <v>6990245.6100000013</v>
      </c>
      <c r="FL154" s="53">
        <f t="shared" si="9"/>
        <v>44101033.749999985</v>
      </c>
      <c r="FM154" s="53">
        <f t="shared" si="9"/>
        <v>1098051.23</v>
      </c>
      <c r="FN154" s="53">
        <f t="shared" si="9"/>
        <v>0</v>
      </c>
      <c r="FO154" s="53">
        <f t="shared" si="9"/>
        <v>0</v>
      </c>
      <c r="FP154" s="53">
        <f t="shared" si="9"/>
        <v>10464630.000000002</v>
      </c>
      <c r="FQ154" s="53">
        <f t="shared" si="9"/>
        <v>18466779.34</v>
      </c>
      <c r="FR154" s="53">
        <f t="shared" si="9"/>
        <v>87368.06</v>
      </c>
      <c r="FS154" s="53">
        <f t="shared" si="9"/>
        <v>0</v>
      </c>
      <c r="FT154" s="53">
        <f t="shared" si="9"/>
        <v>3907465.1300000008</v>
      </c>
      <c r="FU154" s="53">
        <f t="shared" si="9"/>
        <v>253063.45</v>
      </c>
      <c r="FV154" s="53">
        <f t="shared" si="9"/>
        <v>169209.86</v>
      </c>
      <c r="FW154" s="53">
        <f t="shared" si="9"/>
        <v>144331413.80000007</v>
      </c>
      <c r="FX154" s="53">
        <f t="shared" si="9"/>
        <v>32710289.18</v>
      </c>
      <c r="FY154" s="53">
        <f t="shared" ref="FY154:GR154" si="10">SUM(FY5:FY153)</f>
        <v>11698684.119999997</v>
      </c>
      <c r="FZ154" s="53">
        <f t="shared" si="10"/>
        <v>2572236.84</v>
      </c>
      <c r="GA154" s="53">
        <f t="shared" si="10"/>
        <v>40177.26</v>
      </c>
      <c r="GB154" s="53">
        <f t="shared" si="10"/>
        <v>0</v>
      </c>
      <c r="GC154" s="53">
        <f t="shared" si="10"/>
        <v>0</v>
      </c>
      <c r="GD154" s="53">
        <f t="shared" si="10"/>
        <v>4781397.75</v>
      </c>
      <c r="GE154" s="53">
        <f t="shared" si="10"/>
        <v>591858.07000000007</v>
      </c>
      <c r="GF154" s="53">
        <f t="shared" si="10"/>
        <v>6373.63</v>
      </c>
      <c r="GG154" s="53">
        <f t="shared" si="10"/>
        <v>13659.960000000001</v>
      </c>
      <c r="GH154" s="53">
        <f t="shared" si="10"/>
        <v>304396.45</v>
      </c>
      <c r="GI154" s="53">
        <f t="shared" si="10"/>
        <v>5069819.8999999994</v>
      </c>
      <c r="GJ154" s="53">
        <f t="shared" si="10"/>
        <v>983565.12000000011</v>
      </c>
      <c r="GK154" s="53">
        <f t="shared" si="10"/>
        <v>1192807.1700000002</v>
      </c>
      <c r="GL154" s="53">
        <f t="shared" si="10"/>
        <v>8228406.1299999999</v>
      </c>
      <c r="GM154" s="53">
        <f t="shared" si="10"/>
        <v>1133972.24</v>
      </c>
      <c r="GN154" s="53">
        <f t="shared" si="10"/>
        <v>2194326.1099999994</v>
      </c>
      <c r="GO154" s="53">
        <f t="shared" si="10"/>
        <v>95544.5</v>
      </c>
      <c r="GP154" s="53">
        <f t="shared" si="10"/>
        <v>6746.2500000000009</v>
      </c>
      <c r="GQ154" s="53">
        <f t="shared" si="10"/>
        <v>119488335.09999999</v>
      </c>
      <c r="GR154" s="53">
        <f t="shared" si="10"/>
        <v>1405030.4499999997</v>
      </c>
      <c r="GS154" s="50"/>
    </row>
    <row r="155" spans="1:201" ht="18" customHeight="1" x14ac:dyDescent="0.2">
      <c r="AA155" s="21"/>
    </row>
  </sheetData>
  <sortState xmlns:xlrd2="http://schemas.microsoft.com/office/spreadsheetml/2017/richdata2" ref="A5:GS153">
    <sortCondition ref="B5:B153"/>
  </sortState>
  <pageMargins left="0.25" right="0.25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Leiferman, Bobbi</cp:lastModifiedBy>
  <cp:lastPrinted>2018-10-25T19:01:30Z</cp:lastPrinted>
  <dcterms:created xsi:type="dcterms:W3CDTF">2012-12-07T20:34:10Z</dcterms:created>
  <dcterms:modified xsi:type="dcterms:W3CDTF">2022-12-27T20:56:36Z</dcterms:modified>
</cp:coreProperties>
</file>