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RC16967\Downloads\"/>
    </mc:Choice>
  </mc:AlternateContent>
  <xr:revisionPtr revIDLastSave="0" documentId="13_ncr:1_{6081FB1E-F7E7-4601-A711-7F4831D488DD}" xr6:coauthVersionLast="47" xr6:coauthVersionMax="47" xr10:uidLastSave="{00000000-0000-0000-0000-000000000000}"/>
  <bookViews>
    <workbookView xWindow="2295" yWindow="2295" windowWidth="24375" windowHeight="12885" xr2:uid="{00000000-000D-0000-FFFF-FFFF00000000}"/>
  </bookViews>
  <sheets>
    <sheet name="DSS MAC" sheetId="1" r:id="rId1"/>
  </sheets>
  <definedNames>
    <definedName name="_xlnm._FilterDatabase" localSheetId="0" hidden="1">'DSS MAC'!$A$9:$E$147</definedName>
    <definedName name="_xlnm.Print_Titles" localSheetId="0">'DSS MAC'!$8:$8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2" i="1" l="1"/>
  <c r="E13" i="1" l="1"/>
  <c r="E21" i="1"/>
  <c r="E45" i="1"/>
  <c r="E54" i="1"/>
  <c r="E110" i="1"/>
  <c r="E69" i="1"/>
  <c r="E126" i="1"/>
  <c r="E29" i="1"/>
  <c r="E62" i="1"/>
  <c r="E128" i="1"/>
  <c r="E136" i="1"/>
  <c r="E137" i="1"/>
  <c r="E144" i="1"/>
  <c r="E84" i="1"/>
  <c r="E92" i="1"/>
  <c r="E100" i="1"/>
  <c r="E108" i="1"/>
  <c r="E10" i="1"/>
  <c r="E18" i="1"/>
  <c r="E30" i="1"/>
  <c r="E34" i="1"/>
  <c r="E42" i="1"/>
  <c r="E55" i="1"/>
  <c r="E59" i="1"/>
  <c r="E63" i="1"/>
  <c r="E67" i="1"/>
  <c r="E74" i="1"/>
  <c r="E120" i="1"/>
  <c r="E26" i="1"/>
  <c r="E37" i="1"/>
  <c r="E38" i="1"/>
  <c r="E46" i="1"/>
  <c r="E50" i="1"/>
  <c r="E71" i="1"/>
  <c r="E76" i="1"/>
  <c r="E79" i="1"/>
  <c r="E80" i="1"/>
  <c r="E87" i="1"/>
  <c r="E88" i="1"/>
  <c r="E95" i="1"/>
  <c r="E96" i="1"/>
  <c r="E103" i="1"/>
  <c r="E104" i="1"/>
  <c r="E112" i="1"/>
  <c r="E145" i="1" l="1"/>
  <c r="E121" i="1"/>
  <c r="E113" i="1"/>
  <c r="E129" i="1"/>
  <c r="E125" i="1"/>
  <c r="E117" i="1"/>
  <c r="E43" i="1"/>
  <c r="C147" i="1"/>
  <c r="E119" i="1"/>
  <c r="E102" i="1"/>
  <c r="E142" i="1"/>
  <c r="E134" i="1"/>
  <c r="E111" i="1"/>
  <c r="E94" i="1"/>
  <c r="E86" i="1"/>
  <c r="E78" i="1"/>
  <c r="E70" i="1"/>
  <c r="E61" i="1"/>
  <c r="E53" i="1"/>
  <c r="E44" i="1"/>
  <c r="E36" i="1"/>
  <c r="E28" i="1"/>
  <c r="E20" i="1"/>
  <c r="E12" i="1"/>
  <c r="E133" i="1"/>
  <c r="E141" i="1"/>
  <c r="E25" i="1"/>
  <c r="E39" i="1"/>
  <c r="E15" i="1"/>
  <c r="E22" i="1"/>
  <c r="E14" i="1"/>
  <c r="E31" i="1"/>
  <c r="E23" i="1"/>
  <c r="E72" i="1"/>
  <c r="E68" i="1"/>
  <c r="E35" i="1"/>
  <c r="E27" i="1"/>
  <c r="E19" i="1"/>
  <c r="E118" i="1"/>
  <c r="E109" i="1"/>
  <c r="E101" i="1"/>
  <c r="E93" i="1"/>
  <c r="E85" i="1"/>
  <c r="E77" i="1"/>
  <c r="E51" i="1"/>
  <c r="E65" i="1"/>
  <c r="E135" i="1"/>
  <c r="E143" i="1"/>
  <c r="E127" i="1"/>
  <c r="E91" i="1"/>
  <c r="E132" i="1"/>
  <c r="E107" i="1"/>
  <c r="E41" i="1"/>
  <c r="E123" i="1"/>
  <c r="E98" i="1"/>
  <c r="E146" i="1"/>
  <c r="E138" i="1"/>
  <c r="E114" i="1"/>
  <c r="E105" i="1"/>
  <c r="E97" i="1"/>
  <c r="E89" i="1"/>
  <c r="E81" i="1"/>
  <c r="E73" i="1"/>
  <c r="E64" i="1"/>
  <c r="E56" i="1"/>
  <c r="E47" i="1"/>
  <c r="E140" i="1"/>
  <c r="E99" i="1"/>
  <c r="E33" i="1"/>
  <c r="E9" i="1"/>
  <c r="E115" i="1"/>
  <c r="E82" i="1"/>
  <c r="E116" i="1"/>
  <c r="E83" i="1"/>
  <c r="E17" i="1"/>
  <c r="E139" i="1"/>
  <c r="E90" i="1"/>
  <c r="E131" i="1"/>
  <c r="E106" i="1"/>
  <c r="E124" i="1"/>
  <c r="E75" i="1"/>
  <c r="E57" i="1"/>
  <c r="E48" i="1"/>
  <c r="E40" i="1"/>
  <c r="E32" i="1"/>
  <c r="E24" i="1"/>
  <c r="E16" i="1"/>
  <c r="E66" i="1"/>
  <c r="E58" i="1"/>
  <c r="E49" i="1"/>
  <c r="E60" i="1"/>
  <c r="E11" i="1"/>
  <c r="E130" i="1"/>
  <c r="E122" i="1"/>
  <c r="D147" i="1" l="1"/>
  <c r="E147" i="1" l="1"/>
</calcChain>
</file>

<file path=xl/sharedStrings.xml><?xml version="1.0" encoding="utf-8"?>
<sst xmlns="http://schemas.openxmlformats.org/spreadsheetml/2006/main" count="148" uniqueCount="148">
  <si>
    <t>Net Claim</t>
  </si>
  <si>
    <t>District Name</t>
  </si>
  <si>
    <t>District Number</t>
  </si>
  <si>
    <t xml:space="preserve"> </t>
  </si>
  <si>
    <t>Plankinton 01-1</t>
  </si>
  <si>
    <t>White Lake 01-3</t>
  </si>
  <si>
    <t>Huron 02-2</t>
  </si>
  <si>
    <t>Iroquois 02-3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</si>
  <si>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</si>
  <si>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</si>
  <si>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</si>
  <si>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</si>
  <si>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</si>
  <si>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</si>
  <si>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05-6</t>
  </si>
  <si>
    <t>Deubrook Area 05-6</t>
  </si>
  <si>
    <t>Aberdeen 06-1</t>
  </si>
  <si>
    <t>Frederick Area 06-2</t>
  </si>
  <si>
    <t>Warner 06-5</t>
  </si>
  <si>
    <t>Groton Area 06-6</t>
  </si>
  <si>
    <t>Kimball 07-2</t>
  </si>
  <si>
    <t>Belle Fourche 09-1</t>
  </si>
  <si>
    <t>Andes Central 11-1</t>
  </si>
  <si>
    <t>Platte-Geddes 11-5</t>
  </si>
  <si>
    <t>Clark 12-2</t>
  </si>
  <si>
    <t>Willow Lake 12-3</t>
  </si>
  <si>
    <t>Vermillion 13-1</t>
  </si>
  <si>
    <t>Irene-Wakonda 13-3</t>
  </si>
  <si>
    <t>Florence 14-1</t>
  </si>
  <si>
    <t>Watertown 14-4</t>
  </si>
  <si>
    <t>Waverly 14-5</t>
  </si>
  <si>
    <t>Smee 15-3</t>
  </si>
  <si>
    <t>Custer 16-1</t>
  </si>
  <si>
    <t>Mitchell 17-2</t>
  </si>
  <si>
    <t>Mount Vernon 17-3</t>
  </si>
  <si>
    <t>Waubay 18-3</t>
  </si>
  <si>
    <t>Webster Area 18-5</t>
  </si>
  <si>
    <t>Deuel 19-4</t>
  </si>
  <si>
    <t>Armour 21-1</t>
  </si>
  <si>
    <t>Bowdle 22-1</t>
  </si>
  <si>
    <t>Edmunds Central 22-5</t>
  </si>
  <si>
    <t>Ipswich Public 22-6</t>
  </si>
  <si>
    <t>Hot Springs 23-2</t>
  </si>
  <si>
    <t>Faulkton Area 24-4</t>
  </si>
  <si>
    <t>Milbank 25-4</t>
  </si>
  <si>
    <t>Burke 26-2</t>
  </si>
  <si>
    <t>South Central 26-5</t>
  </si>
  <si>
    <t>Haakon 27-1</t>
  </si>
  <si>
    <t>Castlewood 28-1</t>
  </si>
  <si>
    <t>Estelline  28-2</t>
  </si>
  <si>
    <t>Hamlin 28-3</t>
  </si>
  <si>
    <t>Miller 29-4</t>
  </si>
  <si>
    <t>Hanson 30-1</t>
  </si>
  <si>
    <t>Pierre 32-2</t>
  </si>
  <si>
    <t>Freeman 33-1</t>
  </si>
  <si>
    <t>Menno 33-2</t>
  </si>
  <si>
    <t>Parkston 33-3</t>
  </si>
  <si>
    <t>Tripp-Delmont 33-5</t>
  </si>
  <si>
    <t>Wessington Springs 36-2</t>
  </si>
  <si>
    <t>Arlington 38-1</t>
  </si>
  <si>
    <t>De Smet 38-2</t>
  </si>
  <si>
    <t>Chester Area 39-1</t>
  </si>
  <si>
    <t>Madison Central 39-2</t>
  </si>
  <si>
    <t>Rutland 39-4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</si>
  <si>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</si>
  <si>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</si>
  <si>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</si>
  <si>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</si>
  <si>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</si>
  <si>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</si>
  <si>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</si>
  <si>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</si>
  <si>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</si>
  <si>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</si>
  <si>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</si>
  <si>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</si>
  <si>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Britton-Hecla 45-4</t>
  </si>
  <si>
    <t>Langford Area 45-5</t>
  </si>
  <si>
    <t>Meade 46-1</t>
  </si>
  <si>
    <t>White River 47-1</t>
  </si>
  <si>
    <t>Howard 48-3</t>
  </si>
  <si>
    <t>Baltic 49-1</t>
  </si>
  <si>
    <t>Brandon Valley 49-2</t>
  </si>
  <si>
    <t>Dell Rapids 49-3</t>
  </si>
  <si>
    <t>Sioux Falls 49-5</t>
  </si>
  <si>
    <t>West Central 49-7</t>
  </si>
  <si>
    <t>Flandreau 50-3</t>
  </si>
  <si>
    <t>New Underwood 51-3</t>
  </si>
  <si>
    <t>Rapid City Area 51-4</t>
  </si>
  <si>
    <t>Bison 52-1</t>
  </si>
  <si>
    <t>Lemmon 52-4</t>
  </si>
  <si>
    <t>Gettysburg  53-1</t>
  </si>
  <si>
    <t>Hoven 53-2</t>
  </si>
  <si>
    <t>Rosholt 54-4</t>
  </si>
  <si>
    <t>Wilmot 54-7</t>
  </si>
  <si>
    <t>Sanborn Central 55-5</t>
  </si>
  <si>
    <t>Doland 56-2</t>
  </si>
  <si>
    <t>Redfield 56-4</t>
  </si>
  <si>
    <t>Northwestern Area 56-7</t>
  </si>
  <si>
    <t>Agar-Blunt-Onida 58-3</t>
  </si>
  <si>
    <t>Winner 59-2</t>
  </si>
  <si>
    <t>Colome Consolidated 59-3</t>
  </si>
  <si>
    <t>Centerville 60-1</t>
  </si>
  <si>
    <t>Marion 60-3</t>
  </si>
  <si>
    <t>Parker 60-4</t>
  </si>
  <si>
    <t>Beresford 61-2</t>
  </si>
  <si>
    <t>Elk Point-Jefferson 61-7</t>
  </si>
  <si>
    <t>Dakota Valley 61-8</t>
  </si>
  <si>
    <t>Selby Area 62-5</t>
  </si>
  <si>
    <t>Gayville-Volin 63-1</t>
  </si>
  <si>
    <t>Yankton 63-3</t>
  </si>
  <si>
    <t>Todd County 66-1</t>
  </si>
  <si>
    <t>Big Stone City 25-1</t>
  </si>
  <si>
    <t>Henry 14-2</t>
  </si>
  <si>
    <t>Newell 09-2</t>
  </si>
  <si>
    <t>Sisseton 54-2</t>
  </si>
  <si>
    <t>Woonsocket 55-4</t>
  </si>
  <si>
    <t>McLaughlin 15-2</t>
  </si>
  <si>
    <t>Corsica-Stickney 21-3</t>
  </si>
  <si>
    <t xml:space="preserve">Viborg-Hurley 60-6 </t>
  </si>
  <si>
    <t xml:space="preserve">Chamberlain 07-1 </t>
  </si>
  <si>
    <t>Wolsey-Wessington 02-6</t>
  </si>
  <si>
    <t>Oldham-Ramona 39-5</t>
  </si>
  <si>
    <t>Dupree 64-2</t>
  </si>
  <si>
    <t xml:space="preserve">Garretson 49-4 </t>
  </si>
  <si>
    <t>Kadoka Area 35-2</t>
  </si>
  <si>
    <t>Wagner Community 11-4</t>
  </si>
  <si>
    <t>Tri-Valley 49-6</t>
  </si>
  <si>
    <t>Summit 54-6</t>
  </si>
  <si>
    <t>Hill City 51-2</t>
  </si>
  <si>
    <t>Herreid 10-1</t>
  </si>
  <si>
    <t>Alcester-Hudson 61-1</t>
  </si>
  <si>
    <t>Edgemont 23-1</t>
  </si>
  <si>
    <t>Stanley County 57-1</t>
  </si>
  <si>
    <t>Wall 51-5</t>
  </si>
  <si>
    <t>Bridgewater-Emery 30-3</t>
  </si>
  <si>
    <t>Lake Preston 38-3</t>
  </si>
  <si>
    <t>Mobridge-Pollock 62-6</t>
  </si>
  <si>
    <r>
      <t>Gregory 26-4</t>
    </r>
    <r>
      <rPr>
        <sz val="10"/>
        <color rgb="FFFF0000"/>
        <rFont val="Calibri"/>
        <family val="2"/>
      </rPr>
      <t xml:space="preserve"> </t>
    </r>
  </si>
  <si>
    <r>
      <t>Hitchcock-Tulare 56-6</t>
    </r>
    <r>
      <rPr>
        <sz val="10"/>
        <color rgb="FFFF0000"/>
        <rFont val="Calibri"/>
        <family val="2"/>
      </rPr>
      <t xml:space="preserve"> </t>
    </r>
  </si>
  <si>
    <t>South Dakota Dept of Social Services Medicaid Administrative Outreach Claim</t>
  </si>
  <si>
    <t>Colman-Egan 50-5</t>
  </si>
  <si>
    <t>Ethan 17-1</t>
  </si>
  <si>
    <t>as of 8/9/2023</t>
  </si>
  <si>
    <t>Payment - August 2023</t>
  </si>
  <si>
    <t>For January - March 2023 (Q2 FY23) Using Aggregate Time Study Results</t>
  </si>
  <si>
    <t>Claim Amount
(Revenue - 1973)</t>
  </si>
  <si>
    <t>Admin Fee
(Exp - 10-2490-319)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</si>
</sst>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164" formatCode="&quot;$&quot;#,##0.00"/>
  </numFmts>
  <fonts count="11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rgb="FFFF0000"/>
      <name val="Calibri"/>
      <family val="2"/>
    </font>
    <font>
      <b/>
      <sz val="11"/>
      <color theme="0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802629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8">
    <xf numFmtId="0" fontId="0" fillId="0" borderId="0" xfId="0"/>
    <xf numFmtId="0" fontId="3" fillId="0" borderId="0" xfId="0" applyFont="1" applyFill="1"/>
    <xf numFmtId="0" fontId="3" fillId="0" borderId="0" xfId="0" applyFont="1" applyAlignment="1">
      <alignment horizontal="left"/>
    </xf>
    <xf numFmtId="0" fontId="4" fillId="0" borderId="0" xfId="0" applyFont="1"/>
    <xf numFmtId="3" fontId="3" fillId="0" borderId="0" xfId="0" applyNumberFormat="1" applyFont="1" applyAlignment="1">
      <alignment horizontal="center"/>
    </xf>
    <xf numFmtId="3" fontId="3" fillId="0" borderId="0" xfId="0" applyNumberFormat="1" applyFont="1"/>
    <xf numFmtId="0" fontId="4" fillId="0" borderId="1" xfId="0" applyFont="1" applyFill="1" applyBorder="1"/>
    <xf numFmtId="164" fontId="3" fillId="0" borderId="1" xfId="0" applyNumberFormat="1" applyFont="1" applyBorder="1"/>
    <xf numFmtId="0" fontId="5" fillId="0" borderId="0" xfId="0" applyFont="1" applyFill="1"/>
    <xf numFmtId="0" fontId="3" fillId="0" borderId="0" xfId="0" applyFont="1"/>
    <xf numFmtId="0" fontId="8" fillId="0" borderId="0" xfId="0" applyFont="1" applyFill="1"/>
    <xf numFmtId="0" fontId="4" fillId="0" borderId="2" xfId="0" applyFont="1" applyFill="1" applyBorder="1"/>
    <xf numFmtId="164" fontId="3" fillId="0" borderId="2" xfId="0" applyNumberFormat="1" applyFont="1" applyBorder="1"/>
    <xf numFmtId="3" fontId="7" fillId="2" borderId="3" xfId="0" applyNumberFormat="1" applyFont="1" applyFill="1" applyBorder="1" applyAlignment="1">
      <alignment horizontal="center" wrapText="1"/>
    </xf>
    <xf numFmtId="1" fontId="4" fillId="0" borderId="2" xfId="0" quotePrefix="1" applyNumberFormat="1" applyFont="1" applyFill="1" applyBorder="1" applyAlignment="1">
      <alignment horizontal="right"/>
    </xf>
    <xf numFmtId="1" fontId="4" fillId="0" borderId="1" xfId="0" quotePrefix="1" applyNumberFormat="1" applyFont="1" applyFill="1" applyBorder="1" applyAlignment="1">
      <alignment horizontal="right"/>
    </xf>
    <xf numFmtId="0" fontId="3" fillId="0" borderId="5" xfId="0" applyFont="1" applyBorder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Continuous"/>
    </xf>
    <xf numFmtId="0" fontId="9" fillId="0" borderId="0" xfId="0" applyFont="1" applyFill="1"/>
    <xf numFmtId="17" fontId="9" fillId="0" borderId="0" xfId="0" applyNumberFormat="1" applyFont="1" applyAlignment="1">
      <alignment horizontal="left"/>
    </xf>
    <xf numFmtId="17" fontId="9" fillId="0" borderId="0" xfId="0" applyNumberFormat="1" applyFont="1" applyAlignment="1">
      <alignment horizontal="centerContinuous"/>
    </xf>
    <xf numFmtId="0" fontId="10" fillId="0" borderId="0" xfId="0" applyFont="1" applyAlignment="1">
      <alignment horizontal="left"/>
    </xf>
    <xf numFmtId="0" fontId="7" fillId="2" borderId="6" xfId="1" applyFont="1" applyFill="1" applyBorder="1" applyAlignment="1">
      <alignment horizontal="center" wrapText="1"/>
    </xf>
    <xf numFmtId="3" fontId="7" fillId="2" borderId="6" xfId="0" applyNumberFormat="1" applyFont="1" applyFill="1" applyBorder="1" applyAlignment="1">
      <alignment horizontal="center" wrapText="1"/>
    </xf>
    <xf numFmtId="42" fontId="7" fillId="2" borderId="6" xfId="0" applyNumberFormat="1" applyFont="1" applyFill="1" applyBorder="1" applyAlignment="1">
      <alignment horizontal="center" wrapText="1"/>
    </xf>
    <xf numFmtId="0" fontId="3" fillId="0" borderId="4" xfId="0" applyFont="1" applyBorder="1" applyAlignment="1">
      <alignment horizontal="left"/>
    </xf>
    <xf numFmtId="0" fontId="8" fillId="0" borderId="0" xfId="0" applyFont="1" applyFill="1" applyAlignment="1">
      <alignment horizontal="centerContinuous" wrapText="1"/>
    </xf>
  </cellXfs>
  <cellStyles count="3">
    <cellStyle name="Normal" xfId="0" builtinId="0"/>
    <cellStyle name="Normal 2" xfId="2" xr:uid="{00000000-0005-0000-0000-000001000000}"/>
    <cellStyle name="Percent_Sheet1" xfId="1" xr:uid="{00000000-0005-0000-0000-000002000000}"/>
  </cellStyles>
  <dxfs count="0"/>
  <tableStyles count="0" defaultTableStyle="TableStyleMedium2" defaultPivotStyle="PivotStyleLight16"/>
  <colors>
    <mruColors>
      <color rgb="FF802629"/>
      <color rgb="FFAF21AF"/>
      <color rgb="FF318D9F"/>
      <color rgb="FF405E90"/>
      <color rgb="FF2AA659"/>
      <color rgb="FF9634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28575</xdr:rowOff>
    </xdr:from>
    <xdr:to>
      <xdr:col>4</xdr:col>
      <xdr:colOff>895350</xdr:colOff>
      <xdr:row>6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DFF8271-095D-A2B9-DB9D-8042429E1BDF}"/>
            </a:ext>
          </a:extLst>
        </xdr:cNvPr>
        <xdr:cNvSpPr txBox="1"/>
      </xdr:nvSpPr>
      <xdr:spPr>
        <a:xfrm>
          <a:off x="0" y="790575"/>
          <a:ext cx="5753100" cy="504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100"/>
            <a:t>Determine the proportionate share to receipt to the general and special education fund based on the staff pool listing provided to the Department of Social Services vendor (SSG/Solix).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47"/>
  <sheetViews>
    <sheetView tabSelected="1" zoomScaleNormal="100" workbookViewId="0">
      <pane ySplit="8" topLeftCell="A9" activePane="bottomLeft" state="frozen"/>
      <selection pane="bottomLeft"/>
    </sheetView>
  </sheetViews>
  <sheetFormatPr defaultRowHeight="12.75" x14ac:dyDescent="0.2"/>
  <cols>
    <col min="1" max="1" width="22.7109375" style="2" customWidth="1"/>
    <col min="2" max="2" width="8.7109375" style="9" customWidth="1"/>
    <col min="3" max="3" width="20.7109375" style="9" customWidth="1"/>
    <col min="4" max="4" width="20.7109375" style="5" customWidth="1"/>
    <col min="5" max="5" width="13.7109375" style="5" customWidth="1"/>
    <col min="6" max="16384" width="9.140625" style="1"/>
  </cols>
  <sheetData>
    <row r="1" spans="1:5" s="19" customFormat="1" ht="15.75" x14ac:dyDescent="0.25">
      <c r="A1" s="17" t="s">
        <v>140</v>
      </c>
      <c r="B1" s="18"/>
      <c r="C1" s="18"/>
      <c r="D1" s="18"/>
      <c r="E1" s="18"/>
    </row>
    <row r="2" spans="1:5" s="19" customFormat="1" ht="15.75" x14ac:dyDescent="0.25">
      <c r="A2" s="20" t="s">
        <v>145</v>
      </c>
      <c r="B2" s="21"/>
      <c r="C2" s="21"/>
      <c r="D2" s="21"/>
      <c r="E2" s="21"/>
    </row>
    <row r="3" spans="1:5" s="19" customFormat="1" ht="15.75" x14ac:dyDescent="0.25">
      <c r="A3" s="20" t="s">
        <v>144</v>
      </c>
      <c r="B3" s="21"/>
      <c r="C3" s="21"/>
      <c r="D3" s="21"/>
      <c r="E3" s="21"/>
    </row>
    <row r="4" spans="1:5" x14ac:dyDescent="0.2">
      <c r="A4" s="22" t="s">
        <v>143</v>
      </c>
    </row>
    <row r="5" spans="1:5" ht="10.5" customHeight="1" x14ac:dyDescent="0.2">
      <c r="A5" s="22"/>
    </row>
    <row r="6" spans="1:5" ht="31.5" customHeight="1" x14ac:dyDescent="0.25">
      <c r="A6" s="27"/>
      <c r="B6" s="27"/>
      <c r="C6" s="27"/>
      <c r="D6" s="27"/>
      <c r="E6" s="27"/>
    </row>
    <row r="7" spans="1:5" ht="3" customHeight="1" x14ac:dyDescent="0.2">
      <c r="A7" s="1"/>
      <c r="B7" s="3"/>
      <c r="C7" s="4"/>
    </row>
    <row r="8" spans="1:5" s="10" customFormat="1" ht="35.25" customHeight="1" x14ac:dyDescent="0.25">
      <c r="A8" s="23" t="s">
        <v>1</v>
      </c>
      <c r="B8" s="23" t="s">
        <v>2</v>
      </c>
      <c r="C8" s="24" t="s">
        <v>146</v>
      </c>
      <c r="D8" s="13" t="s">
        <v>147</v>
      </c>
      <c r="E8" s="25" t="s">
        <v>0</v>
      </c>
    </row>
    <row r="9" spans="1:5" x14ac:dyDescent="0.2">
      <c r="A9" s="11" t="s">
        <v>16</v>
      </c>
      <c r="B9" s="14">
        <v>6001</v>
      </c>
      <c r="C9" s="12">
        <v>15070.58</v>
      </c>
      <c r="D9" s="12">
        <v>864.9123025303868</v>
      </c>
      <c r="E9" s="12">
        <f t="shared" ref="E9:E40" si="0">C9-D9</f>
        <v>14205.667697469613</v>
      </c>
    </row>
    <row r="10" spans="1:5" x14ac:dyDescent="0.2">
      <c r="A10" s="6" t="s">
        <v>99</v>
      </c>
      <c r="B10" s="15">
        <v>58003</v>
      </c>
      <c r="C10" s="12">
        <v>523.24</v>
      </c>
      <c r="D10" s="12">
        <v>30.029150382798779</v>
      </c>
      <c r="E10" s="7">
        <f t="shared" si="0"/>
        <v>493.21084961720123</v>
      </c>
    </row>
    <row r="11" spans="1:5" x14ac:dyDescent="0.2">
      <c r="A11" s="6" t="s">
        <v>131</v>
      </c>
      <c r="B11" s="15">
        <v>61001</v>
      </c>
      <c r="C11" s="12">
        <v>0</v>
      </c>
      <c r="D11" s="12">
        <v>0</v>
      </c>
      <c r="E11" s="7">
        <f t="shared" si="0"/>
        <v>0</v>
      </c>
    </row>
    <row r="12" spans="1:5" x14ac:dyDescent="0.2">
      <c r="A12" s="6" t="s">
        <v>22</v>
      </c>
      <c r="B12" s="15">
        <v>11001</v>
      </c>
      <c r="C12" s="12">
        <v>2698.4</v>
      </c>
      <c r="D12" s="12">
        <v>154.86327381879104</v>
      </c>
      <c r="E12" s="7">
        <f t="shared" si="0"/>
        <v>2543.5367261812089</v>
      </c>
    </row>
    <row r="13" spans="1:5" x14ac:dyDescent="0.2">
      <c r="A13" s="6" t="s">
        <v>59</v>
      </c>
      <c r="B13" s="15">
        <v>38001</v>
      </c>
      <c r="C13" s="12">
        <v>220.96</v>
      </c>
      <c r="D13" s="12">
        <v>12.681066181070287</v>
      </c>
      <c r="E13" s="7">
        <f t="shared" si="0"/>
        <v>208.27893381892972</v>
      </c>
    </row>
    <row r="14" spans="1:5" x14ac:dyDescent="0.2">
      <c r="A14" s="6" t="s">
        <v>38</v>
      </c>
      <c r="B14" s="15">
        <v>21001</v>
      </c>
      <c r="C14" s="12">
        <v>874.12</v>
      </c>
      <c r="D14" s="12">
        <v>50.166426367655504</v>
      </c>
      <c r="E14" s="7">
        <f t="shared" si="0"/>
        <v>823.9535736323445</v>
      </c>
    </row>
    <row r="15" spans="1:5" x14ac:dyDescent="0.2">
      <c r="A15" s="6" t="s">
        <v>9</v>
      </c>
      <c r="B15" s="15">
        <v>4001</v>
      </c>
      <c r="C15" s="12">
        <v>1257.4000000000001</v>
      </c>
      <c r="D15" s="12">
        <v>72.163163541264396</v>
      </c>
      <c r="E15" s="7">
        <f t="shared" si="0"/>
        <v>1185.2368364587358</v>
      </c>
    </row>
    <row r="16" spans="1:5" x14ac:dyDescent="0.2">
      <c r="A16" s="6" t="s">
        <v>81</v>
      </c>
      <c r="B16" s="15">
        <v>49001</v>
      </c>
      <c r="C16" s="12">
        <v>714.99</v>
      </c>
      <c r="D16" s="12">
        <v>41.03383195512059</v>
      </c>
      <c r="E16" s="7">
        <f t="shared" si="0"/>
        <v>673.9561680448794</v>
      </c>
    </row>
    <row r="17" spans="1:5" x14ac:dyDescent="0.2">
      <c r="A17" s="6" t="s">
        <v>21</v>
      </c>
      <c r="B17" s="15">
        <v>9001</v>
      </c>
      <c r="C17" s="12">
        <v>6407.8499999999995</v>
      </c>
      <c r="D17" s="12">
        <v>367.75149315881265</v>
      </c>
      <c r="E17" s="7">
        <f t="shared" si="0"/>
        <v>6040.0985068411865</v>
      </c>
    </row>
    <row r="18" spans="1:5" x14ac:dyDescent="0.2">
      <c r="A18" s="6" t="s">
        <v>8</v>
      </c>
      <c r="B18" s="15">
        <v>3001</v>
      </c>
      <c r="C18" s="12">
        <v>3492.5099999999998</v>
      </c>
      <c r="D18" s="12">
        <v>200.43786408422247</v>
      </c>
      <c r="E18" s="7">
        <f t="shared" si="0"/>
        <v>3292.0721359157774</v>
      </c>
    </row>
    <row r="19" spans="1:5" x14ac:dyDescent="0.2">
      <c r="A19" s="6" t="s">
        <v>105</v>
      </c>
      <c r="B19" s="15">
        <v>61002</v>
      </c>
      <c r="C19" s="12">
        <v>1336.9</v>
      </c>
      <c r="D19" s="12">
        <v>76.725730346998859</v>
      </c>
      <c r="E19" s="7">
        <f t="shared" si="0"/>
        <v>1260.1742696530011</v>
      </c>
    </row>
    <row r="20" spans="1:5" x14ac:dyDescent="0.2">
      <c r="A20" s="6" t="s">
        <v>112</v>
      </c>
      <c r="B20" s="15">
        <v>25001</v>
      </c>
      <c r="C20" s="12">
        <v>132.67000000000002</v>
      </c>
      <c r="D20" s="12">
        <v>7.6140344417206522</v>
      </c>
      <c r="E20" s="7">
        <f t="shared" si="0"/>
        <v>125.05596555827937</v>
      </c>
    </row>
    <row r="21" spans="1:5" x14ac:dyDescent="0.2">
      <c r="A21" s="6" t="s">
        <v>89</v>
      </c>
      <c r="B21" s="15">
        <v>52001</v>
      </c>
      <c r="C21" s="12">
        <v>395.36</v>
      </c>
      <c r="D21" s="12">
        <v>22.690017764970808</v>
      </c>
      <c r="E21" s="7">
        <f t="shared" si="0"/>
        <v>372.66998223502918</v>
      </c>
    </row>
    <row r="22" spans="1:5" x14ac:dyDescent="0.2">
      <c r="A22" s="6" t="s">
        <v>10</v>
      </c>
      <c r="B22" s="15">
        <v>4002</v>
      </c>
      <c r="C22" s="12">
        <v>1683.2799999999997</v>
      </c>
      <c r="D22" s="12">
        <v>96.604747833417775</v>
      </c>
      <c r="E22" s="7">
        <f t="shared" si="0"/>
        <v>1586.6752521665819</v>
      </c>
    </row>
    <row r="23" spans="1:5" x14ac:dyDescent="0.2">
      <c r="A23" s="6" t="s">
        <v>39</v>
      </c>
      <c r="B23" s="15">
        <v>22001</v>
      </c>
      <c r="C23" s="12">
        <v>508.74</v>
      </c>
      <c r="D23" s="12">
        <v>29.196984110054753</v>
      </c>
      <c r="E23" s="7">
        <f t="shared" si="0"/>
        <v>479.54301588994525</v>
      </c>
    </row>
    <row r="24" spans="1:5" x14ac:dyDescent="0.2">
      <c r="A24" s="6" t="s">
        <v>82</v>
      </c>
      <c r="B24" s="15">
        <v>49002</v>
      </c>
      <c r="C24" s="12">
        <v>4090.54</v>
      </c>
      <c r="D24" s="12">
        <v>234.7592707110575</v>
      </c>
      <c r="E24" s="7">
        <f t="shared" si="0"/>
        <v>3855.7807292889424</v>
      </c>
    </row>
    <row r="25" spans="1:5" x14ac:dyDescent="0.2">
      <c r="A25" s="6" t="s">
        <v>135</v>
      </c>
      <c r="B25" s="15">
        <v>30003</v>
      </c>
      <c r="C25" s="12">
        <v>3051.9999999999995</v>
      </c>
      <c r="D25" s="12">
        <v>175.15665271825904</v>
      </c>
      <c r="E25" s="7">
        <f t="shared" si="0"/>
        <v>2876.8433472817405</v>
      </c>
    </row>
    <row r="26" spans="1:5" x14ac:dyDescent="0.2">
      <c r="A26" s="6" t="s">
        <v>76</v>
      </c>
      <c r="B26" s="15">
        <v>45004</v>
      </c>
      <c r="C26" s="12">
        <v>391.96999999999997</v>
      </c>
      <c r="D26" s="12">
        <v>22.495463029480995</v>
      </c>
      <c r="E26" s="7">
        <f t="shared" si="0"/>
        <v>369.47453697051895</v>
      </c>
    </row>
    <row r="27" spans="1:5" x14ac:dyDescent="0.2">
      <c r="A27" s="6" t="s">
        <v>12</v>
      </c>
      <c r="B27" s="15">
        <v>5001</v>
      </c>
      <c r="C27" s="12">
        <v>7761.41</v>
      </c>
      <c r="D27" s="12">
        <v>445.43335385780568</v>
      </c>
      <c r="E27" s="7">
        <f t="shared" si="0"/>
        <v>7315.9766461421941</v>
      </c>
    </row>
    <row r="28" spans="1:5" x14ac:dyDescent="0.2">
      <c r="A28" s="6" t="s">
        <v>45</v>
      </c>
      <c r="B28" s="15">
        <v>26002</v>
      </c>
      <c r="C28" s="12">
        <v>591.37000000000012</v>
      </c>
      <c r="D28" s="12">
        <v>33.93918404914708</v>
      </c>
      <c r="E28" s="7">
        <f t="shared" si="0"/>
        <v>557.430815950853</v>
      </c>
    </row>
    <row r="29" spans="1:5" x14ac:dyDescent="0.2">
      <c r="A29" s="6" t="s">
        <v>71</v>
      </c>
      <c r="B29" s="15">
        <v>43001</v>
      </c>
      <c r="C29" s="12">
        <v>1818.74</v>
      </c>
      <c r="D29" s="12">
        <v>104.37890254416988</v>
      </c>
      <c r="E29" s="7">
        <f t="shared" si="0"/>
        <v>1714.3610974558301</v>
      </c>
    </row>
    <row r="30" spans="1:5" x14ac:dyDescent="0.2">
      <c r="A30" s="6" t="s">
        <v>66</v>
      </c>
      <c r="B30" s="15">
        <v>41001</v>
      </c>
      <c r="C30" s="12">
        <v>1842.26</v>
      </c>
      <c r="D30" s="12">
        <v>105.72873362933812</v>
      </c>
      <c r="E30" s="7">
        <f t="shared" si="0"/>
        <v>1736.5312663706618</v>
      </c>
    </row>
    <row r="31" spans="1:5" x14ac:dyDescent="0.2">
      <c r="A31" s="6" t="s">
        <v>48</v>
      </c>
      <c r="B31" s="15">
        <v>28001</v>
      </c>
      <c r="C31" s="12">
        <v>728.85</v>
      </c>
      <c r="D31" s="12">
        <v>41.829268130309018</v>
      </c>
      <c r="E31" s="7">
        <f t="shared" si="0"/>
        <v>687.02073186969096</v>
      </c>
    </row>
    <row r="32" spans="1:5" x14ac:dyDescent="0.2">
      <c r="A32" s="6" t="s">
        <v>102</v>
      </c>
      <c r="B32" s="15">
        <v>60001</v>
      </c>
      <c r="C32" s="12">
        <v>1232.5199999999998</v>
      </c>
      <c r="D32" s="12">
        <v>70.7352809987905</v>
      </c>
      <c r="E32" s="7">
        <f t="shared" si="0"/>
        <v>1161.7847190012092</v>
      </c>
    </row>
    <row r="33" spans="1:7" x14ac:dyDescent="0.2">
      <c r="A33" s="6" t="s">
        <v>120</v>
      </c>
      <c r="B33" s="15">
        <v>7001</v>
      </c>
      <c r="C33" s="12">
        <v>2857.97</v>
      </c>
      <c r="D33" s="12">
        <v>164.02112017339542</v>
      </c>
      <c r="E33" s="7">
        <f t="shared" si="0"/>
        <v>2693.9488798266043</v>
      </c>
    </row>
    <row r="34" spans="1:7" x14ac:dyDescent="0.2">
      <c r="A34" s="6" t="s">
        <v>61</v>
      </c>
      <c r="B34" s="15">
        <v>39001</v>
      </c>
      <c r="C34" s="12">
        <v>1266.5700000000002</v>
      </c>
      <c r="D34" s="12">
        <v>72.68943697030322</v>
      </c>
      <c r="E34" s="7">
        <f t="shared" si="0"/>
        <v>1193.880563029697</v>
      </c>
    </row>
    <row r="35" spans="1:7" x14ac:dyDescent="0.2">
      <c r="A35" s="6" t="s">
        <v>24</v>
      </c>
      <c r="B35" s="15">
        <v>12002</v>
      </c>
      <c r="C35" s="12">
        <v>360.32</v>
      </c>
      <c r="D35" s="12">
        <v>20.679044923801804</v>
      </c>
      <c r="E35" s="7">
        <f t="shared" si="0"/>
        <v>339.64095507619817</v>
      </c>
    </row>
    <row r="36" spans="1:7" x14ac:dyDescent="0.2">
      <c r="A36" s="6" t="s">
        <v>141</v>
      </c>
      <c r="B36" s="15">
        <v>50005</v>
      </c>
      <c r="C36" s="12">
        <v>0</v>
      </c>
      <c r="D36" s="12">
        <v>0</v>
      </c>
      <c r="E36" s="7">
        <f t="shared" si="0"/>
        <v>0</v>
      </c>
    </row>
    <row r="37" spans="1:7" x14ac:dyDescent="0.2">
      <c r="A37" s="6" t="s">
        <v>101</v>
      </c>
      <c r="B37" s="15">
        <v>59003</v>
      </c>
      <c r="C37" s="12">
        <v>648.67999999999995</v>
      </c>
      <c r="D37" s="12">
        <v>37.228249503696027</v>
      </c>
      <c r="E37" s="7">
        <f t="shared" si="0"/>
        <v>611.45175049630393</v>
      </c>
    </row>
    <row r="38" spans="1:7" x14ac:dyDescent="0.2">
      <c r="A38" s="6" t="s">
        <v>118</v>
      </c>
      <c r="B38" s="15">
        <v>21003</v>
      </c>
      <c r="C38" s="12">
        <v>716.02</v>
      </c>
      <c r="D38" s="12">
        <v>41.092944455874132</v>
      </c>
      <c r="E38" s="7">
        <f t="shared" si="0"/>
        <v>674.92705554412589</v>
      </c>
      <c r="F38" s="8"/>
      <c r="G38" s="8"/>
    </row>
    <row r="39" spans="1:7" x14ac:dyDescent="0.2">
      <c r="A39" s="6" t="s">
        <v>32</v>
      </c>
      <c r="B39" s="15">
        <v>16001</v>
      </c>
      <c r="C39" s="12">
        <v>3924.29</v>
      </c>
      <c r="D39" s="12">
        <v>225.21805396321653</v>
      </c>
      <c r="E39" s="7">
        <f t="shared" si="0"/>
        <v>3699.0719460367836</v>
      </c>
    </row>
    <row r="40" spans="1:7" x14ac:dyDescent="0.2">
      <c r="A40" s="6" t="s">
        <v>107</v>
      </c>
      <c r="B40" s="15">
        <v>61008</v>
      </c>
      <c r="C40" s="12">
        <v>601.81999999999994</v>
      </c>
      <c r="D40" s="12">
        <v>34.538917673297071</v>
      </c>
      <c r="E40" s="7">
        <f t="shared" si="0"/>
        <v>567.28108232670286</v>
      </c>
    </row>
    <row r="41" spans="1:7" x14ac:dyDescent="0.2">
      <c r="A41" s="6" t="s">
        <v>60</v>
      </c>
      <c r="B41" s="15">
        <v>38002</v>
      </c>
      <c r="C41" s="12">
        <v>652.34999999999991</v>
      </c>
      <c r="D41" s="12">
        <v>37.438873656866413</v>
      </c>
      <c r="E41" s="7">
        <f t="shared" ref="E41:E72" si="1">C41-D41</f>
        <v>614.91112634313345</v>
      </c>
    </row>
    <row r="42" spans="1:7" s="8" customFormat="1" x14ac:dyDescent="0.2">
      <c r="A42" s="6" t="s">
        <v>83</v>
      </c>
      <c r="B42" s="15">
        <v>49003</v>
      </c>
      <c r="C42" s="12">
        <v>1133.75</v>
      </c>
      <c r="D42" s="12">
        <v>65.066793911967949</v>
      </c>
      <c r="E42" s="7">
        <f t="shared" si="1"/>
        <v>1068.683206088032</v>
      </c>
      <c r="F42" s="1"/>
      <c r="G42" s="1"/>
    </row>
    <row r="43" spans="1:7" x14ac:dyDescent="0.2">
      <c r="A43" s="6" t="s">
        <v>15</v>
      </c>
      <c r="B43" s="15">
        <v>5006</v>
      </c>
      <c r="C43" s="12">
        <v>326.89999999999998</v>
      </c>
      <c r="D43" s="12">
        <v>18.761045142070408</v>
      </c>
      <c r="E43" s="7">
        <f t="shared" si="1"/>
        <v>308.13895485792955</v>
      </c>
    </row>
    <row r="44" spans="1:7" x14ac:dyDescent="0.2">
      <c r="A44" s="6" t="s">
        <v>37</v>
      </c>
      <c r="B44" s="15">
        <v>19004</v>
      </c>
      <c r="C44" s="12">
        <v>1265.0899999999999</v>
      </c>
      <c r="D44" s="12">
        <v>72.604498619705865</v>
      </c>
      <c r="E44" s="7">
        <f t="shared" si="1"/>
        <v>1192.485501380294</v>
      </c>
    </row>
    <row r="45" spans="1:7" x14ac:dyDescent="0.2">
      <c r="A45" s="6" t="s">
        <v>96</v>
      </c>
      <c r="B45" s="15">
        <v>56002</v>
      </c>
      <c r="C45" s="12">
        <v>745.05</v>
      </c>
      <c r="D45" s="12">
        <v>42.758998724685092</v>
      </c>
      <c r="E45" s="7">
        <f t="shared" si="1"/>
        <v>702.2910012753149</v>
      </c>
    </row>
    <row r="46" spans="1:7" x14ac:dyDescent="0.2">
      <c r="A46" s="6" t="s">
        <v>123</v>
      </c>
      <c r="B46" s="15">
        <v>64002</v>
      </c>
      <c r="C46" s="12">
        <v>2630.9</v>
      </c>
      <c r="D46" s="12">
        <v>150.98939634222404</v>
      </c>
      <c r="E46" s="7">
        <f t="shared" si="1"/>
        <v>2479.9106036577759</v>
      </c>
    </row>
    <row r="47" spans="1:7" x14ac:dyDescent="0.2">
      <c r="A47" s="6" t="s">
        <v>132</v>
      </c>
      <c r="B47" s="15">
        <v>23001</v>
      </c>
      <c r="C47" s="12">
        <v>1228.42</v>
      </c>
      <c r="D47" s="12">
        <v>70.499978811324965</v>
      </c>
      <c r="E47" s="7">
        <f t="shared" si="1"/>
        <v>1157.920021188675</v>
      </c>
    </row>
    <row r="48" spans="1:7" x14ac:dyDescent="0.2">
      <c r="A48" s="6" t="s">
        <v>40</v>
      </c>
      <c r="B48" s="15">
        <v>22005</v>
      </c>
      <c r="C48" s="12">
        <v>165.41</v>
      </c>
      <c r="D48" s="12">
        <v>9.4930084947992235</v>
      </c>
      <c r="E48" s="7">
        <f t="shared" si="1"/>
        <v>155.91699150520077</v>
      </c>
    </row>
    <row r="49" spans="1:7" x14ac:dyDescent="0.2">
      <c r="A49" s="6" t="s">
        <v>106</v>
      </c>
      <c r="B49" s="15">
        <v>61007</v>
      </c>
      <c r="C49" s="12">
        <v>501.74</v>
      </c>
      <c r="D49" s="12">
        <v>28.795248668040401</v>
      </c>
      <c r="E49" s="7">
        <f t="shared" si="1"/>
        <v>472.94475133195959</v>
      </c>
    </row>
    <row r="50" spans="1:7" x14ac:dyDescent="0.2">
      <c r="A50" s="6" t="s">
        <v>13</v>
      </c>
      <c r="B50" s="15">
        <v>5003</v>
      </c>
      <c r="C50" s="12">
        <v>211.78</v>
      </c>
      <c r="D50" s="12">
        <v>12.154218844257176</v>
      </c>
      <c r="E50" s="7">
        <f t="shared" si="1"/>
        <v>199.62578115574283</v>
      </c>
    </row>
    <row r="51" spans="1:7" x14ac:dyDescent="0.2">
      <c r="A51" s="6" t="s">
        <v>49</v>
      </c>
      <c r="B51" s="15">
        <v>28002</v>
      </c>
      <c r="C51" s="12">
        <v>744.39</v>
      </c>
      <c r="D51" s="12">
        <v>42.721120811580882</v>
      </c>
      <c r="E51" s="7">
        <f t="shared" si="1"/>
        <v>701.66887918841906</v>
      </c>
    </row>
    <row r="52" spans="1:7" s="8" customFormat="1" x14ac:dyDescent="0.2">
      <c r="A52" s="6" t="s">
        <v>142</v>
      </c>
      <c r="B52" s="15">
        <v>17001</v>
      </c>
      <c r="C52" s="12">
        <v>1105.31</v>
      </c>
      <c r="D52" s="12">
        <v>63.434600201841057</v>
      </c>
      <c r="E52" s="7">
        <f t="shared" si="1"/>
        <v>1041.8753997981589</v>
      </c>
      <c r="F52" s="1"/>
      <c r="G52" s="1"/>
    </row>
    <row r="53" spans="1:7" x14ac:dyDescent="0.2">
      <c r="A53" s="6" t="s">
        <v>74</v>
      </c>
      <c r="B53" s="15">
        <v>44001</v>
      </c>
      <c r="C53" s="12">
        <v>778.61</v>
      </c>
      <c r="D53" s="12">
        <v>44.685033215256773</v>
      </c>
      <c r="E53" s="7">
        <f t="shared" si="1"/>
        <v>733.92496678474322</v>
      </c>
    </row>
    <row r="54" spans="1:7" x14ac:dyDescent="0.2">
      <c r="A54" s="6" t="s">
        <v>43</v>
      </c>
      <c r="B54" s="15">
        <v>24004</v>
      </c>
      <c r="C54" s="12">
        <v>878.24999999999989</v>
      </c>
      <c r="D54" s="12">
        <v>50.40345027844397</v>
      </c>
      <c r="E54" s="7">
        <f t="shared" si="1"/>
        <v>827.8465497215559</v>
      </c>
    </row>
    <row r="55" spans="1:7" x14ac:dyDescent="0.2">
      <c r="A55" s="6" t="s">
        <v>86</v>
      </c>
      <c r="B55" s="15">
        <v>50003</v>
      </c>
      <c r="C55" s="12">
        <v>4367.12</v>
      </c>
      <c r="D55" s="12">
        <v>250.63241193281897</v>
      </c>
      <c r="E55" s="7">
        <f t="shared" si="1"/>
        <v>4116.4875880671807</v>
      </c>
      <c r="F55" s="8"/>
      <c r="G55" s="8"/>
    </row>
    <row r="56" spans="1:7" x14ac:dyDescent="0.2">
      <c r="A56" s="6" t="s">
        <v>28</v>
      </c>
      <c r="B56" s="15">
        <v>14001</v>
      </c>
      <c r="C56" s="12">
        <v>1547.19</v>
      </c>
      <c r="D56" s="12">
        <v>88.794436932884423</v>
      </c>
      <c r="E56" s="7">
        <f t="shared" si="1"/>
        <v>1458.3955630671157</v>
      </c>
    </row>
    <row r="57" spans="1:7" x14ac:dyDescent="0.2">
      <c r="A57" s="6" t="s">
        <v>17</v>
      </c>
      <c r="B57" s="15">
        <v>6002</v>
      </c>
      <c r="C57" s="12">
        <v>411.79</v>
      </c>
      <c r="D57" s="12">
        <v>23.632948238155929</v>
      </c>
      <c r="E57" s="7">
        <f t="shared" si="1"/>
        <v>388.15705176184412</v>
      </c>
    </row>
    <row r="58" spans="1:7" x14ac:dyDescent="0.2">
      <c r="A58" s="6" t="s">
        <v>54</v>
      </c>
      <c r="B58" s="15">
        <v>33001</v>
      </c>
      <c r="C58" s="12">
        <v>971.07999999999993</v>
      </c>
      <c r="D58" s="12">
        <v>55.731036147328631</v>
      </c>
      <c r="E58" s="7">
        <f t="shared" si="1"/>
        <v>915.34896385267132</v>
      </c>
    </row>
    <row r="59" spans="1:7" x14ac:dyDescent="0.2">
      <c r="A59" s="6" t="s">
        <v>124</v>
      </c>
      <c r="B59" s="15">
        <v>49004</v>
      </c>
      <c r="C59" s="12">
        <v>2325.75</v>
      </c>
      <c r="D59" s="12">
        <v>133.47660060926967</v>
      </c>
      <c r="E59" s="7">
        <f t="shared" si="1"/>
        <v>2192.2733993907304</v>
      </c>
      <c r="F59" s="8"/>
      <c r="G59" s="8"/>
    </row>
    <row r="60" spans="1:7" x14ac:dyDescent="0.2">
      <c r="A60" s="6" t="s">
        <v>109</v>
      </c>
      <c r="B60" s="15">
        <v>63001</v>
      </c>
      <c r="C60" s="12">
        <v>990.00000000000011</v>
      </c>
      <c r="D60" s="12">
        <v>56.816869656316022</v>
      </c>
      <c r="E60" s="7">
        <f t="shared" si="1"/>
        <v>933.18313034368407</v>
      </c>
    </row>
    <row r="61" spans="1:7" x14ac:dyDescent="0.2">
      <c r="A61" s="6" t="s">
        <v>91</v>
      </c>
      <c r="B61" s="15">
        <v>53001</v>
      </c>
      <c r="C61" s="12">
        <v>431.9</v>
      </c>
      <c r="D61" s="12">
        <v>24.787076772285744</v>
      </c>
      <c r="E61" s="7">
        <f t="shared" si="1"/>
        <v>407.11292322771425</v>
      </c>
    </row>
    <row r="62" spans="1:7" x14ac:dyDescent="0.2">
      <c r="A62" s="6" t="s">
        <v>138</v>
      </c>
      <c r="B62" s="15">
        <v>26004</v>
      </c>
      <c r="C62" s="12">
        <v>819.21</v>
      </c>
      <c r="D62" s="12">
        <v>47.015098778940043</v>
      </c>
      <c r="E62" s="7">
        <f t="shared" si="1"/>
        <v>772.19490122106004</v>
      </c>
    </row>
    <row r="63" spans="1:7" x14ac:dyDescent="0.2">
      <c r="A63" s="6" t="s">
        <v>19</v>
      </c>
      <c r="B63" s="15">
        <v>6006</v>
      </c>
      <c r="C63" s="12">
        <v>1652.04</v>
      </c>
      <c r="D63" s="12">
        <v>94.811859946485157</v>
      </c>
      <c r="E63" s="7">
        <f t="shared" si="1"/>
        <v>1557.2281400535148</v>
      </c>
    </row>
    <row r="64" spans="1:7" x14ac:dyDescent="0.2">
      <c r="A64" s="6" t="s">
        <v>47</v>
      </c>
      <c r="B64" s="15">
        <v>27001</v>
      </c>
      <c r="C64" s="12">
        <v>278.42</v>
      </c>
      <c r="D64" s="12">
        <v>15.978740252233843</v>
      </c>
      <c r="E64" s="7">
        <f t="shared" si="1"/>
        <v>262.4412597477662</v>
      </c>
    </row>
    <row r="65" spans="1:5" x14ac:dyDescent="0.2">
      <c r="A65" s="6" t="s">
        <v>50</v>
      </c>
      <c r="B65" s="15">
        <v>28003</v>
      </c>
      <c r="C65" s="12">
        <v>1397.67</v>
      </c>
      <c r="D65" s="12">
        <v>80.213367891457779</v>
      </c>
      <c r="E65" s="7">
        <f t="shared" si="1"/>
        <v>1317.4566321085422</v>
      </c>
    </row>
    <row r="66" spans="1:5" x14ac:dyDescent="0.2">
      <c r="A66" s="6" t="s">
        <v>52</v>
      </c>
      <c r="B66" s="15">
        <v>30001</v>
      </c>
      <c r="C66" s="12">
        <v>767.24</v>
      </c>
      <c r="D66" s="12">
        <v>44.032500075870601</v>
      </c>
      <c r="E66" s="7">
        <f t="shared" si="1"/>
        <v>723.20749992412937</v>
      </c>
    </row>
    <row r="67" spans="1:5" x14ac:dyDescent="0.2">
      <c r="A67" s="6" t="s">
        <v>67</v>
      </c>
      <c r="B67" s="15">
        <v>41002</v>
      </c>
      <c r="C67" s="12">
        <v>6779.26</v>
      </c>
      <c r="D67" s="12">
        <v>389.06700180432006</v>
      </c>
      <c r="E67" s="7">
        <f t="shared" si="1"/>
        <v>6390.19299819568</v>
      </c>
    </row>
    <row r="68" spans="1:5" x14ac:dyDescent="0.2">
      <c r="A68" s="6" t="s">
        <v>113</v>
      </c>
      <c r="B68" s="15">
        <v>14002</v>
      </c>
      <c r="C68" s="12">
        <v>1839.24</v>
      </c>
      <c r="D68" s="12">
        <v>105.55541348149765</v>
      </c>
      <c r="E68" s="7">
        <f t="shared" si="1"/>
        <v>1733.6845865185023</v>
      </c>
    </row>
    <row r="69" spans="1:5" x14ac:dyDescent="0.2">
      <c r="A69" s="6" t="s">
        <v>130</v>
      </c>
      <c r="B69" s="15">
        <v>10001</v>
      </c>
      <c r="C69" s="12">
        <v>0</v>
      </c>
      <c r="D69" s="12">
        <v>0</v>
      </c>
      <c r="E69" s="7">
        <f t="shared" si="1"/>
        <v>0</v>
      </c>
    </row>
    <row r="70" spans="1:5" x14ac:dyDescent="0.2">
      <c r="A70" s="6" t="s">
        <v>129</v>
      </c>
      <c r="B70" s="15">
        <v>51002</v>
      </c>
      <c r="C70" s="12">
        <v>0</v>
      </c>
      <c r="D70" s="12">
        <v>0</v>
      </c>
      <c r="E70" s="7">
        <f t="shared" si="1"/>
        <v>0</v>
      </c>
    </row>
    <row r="71" spans="1:5" x14ac:dyDescent="0.2">
      <c r="A71" s="6" t="s">
        <v>139</v>
      </c>
      <c r="B71" s="15">
        <v>56006</v>
      </c>
      <c r="C71" s="12">
        <v>314.47999999999996</v>
      </c>
      <c r="D71" s="12">
        <v>18.048251686382077</v>
      </c>
      <c r="E71" s="7">
        <f t="shared" si="1"/>
        <v>296.4317483136179</v>
      </c>
    </row>
    <row r="72" spans="1:5" x14ac:dyDescent="0.2">
      <c r="A72" s="6" t="s">
        <v>42</v>
      </c>
      <c r="B72" s="15">
        <v>23002</v>
      </c>
      <c r="C72" s="12">
        <v>0</v>
      </c>
      <c r="D72" s="12">
        <v>0</v>
      </c>
      <c r="E72" s="7">
        <f t="shared" si="1"/>
        <v>0</v>
      </c>
    </row>
    <row r="73" spans="1:5" x14ac:dyDescent="0.2">
      <c r="A73" s="6" t="s">
        <v>92</v>
      </c>
      <c r="B73" s="15">
        <v>53002</v>
      </c>
      <c r="C73" s="12">
        <v>124.67999999999999</v>
      </c>
      <c r="D73" s="12">
        <v>7.1554821300499789</v>
      </c>
      <c r="E73" s="7">
        <f t="shared" ref="E73:E104" si="2">C73-D73</f>
        <v>117.52451786995002</v>
      </c>
    </row>
    <row r="74" spans="1:5" x14ac:dyDescent="0.2">
      <c r="A74" s="6" t="s">
        <v>80</v>
      </c>
      <c r="B74" s="15">
        <v>48003</v>
      </c>
      <c r="C74" s="12">
        <v>1105.23</v>
      </c>
      <c r="D74" s="12">
        <v>63.430008939646612</v>
      </c>
      <c r="E74" s="7">
        <f t="shared" si="2"/>
        <v>1041.7999910603535</v>
      </c>
    </row>
    <row r="75" spans="1:5" x14ac:dyDescent="0.2">
      <c r="A75" s="6" t="s">
        <v>6</v>
      </c>
      <c r="B75" s="15">
        <v>2002</v>
      </c>
      <c r="C75" s="12">
        <v>12630.7</v>
      </c>
      <c r="D75" s="12">
        <v>724.88569249296029</v>
      </c>
      <c r="E75" s="7">
        <f t="shared" si="2"/>
        <v>11905.81430750704</v>
      </c>
    </row>
    <row r="76" spans="1:5" x14ac:dyDescent="0.2">
      <c r="A76" s="6" t="s">
        <v>41</v>
      </c>
      <c r="B76" s="15">
        <v>22006</v>
      </c>
      <c r="C76" s="12">
        <v>942.34</v>
      </c>
      <c r="D76" s="12">
        <v>54.08162520397255</v>
      </c>
      <c r="E76" s="7">
        <f t="shared" si="2"/>
        <v>888.25837479602751</v>
      </c>
    </row>
    <row r="77" spans="1:5" x14ac:dyDescent="0.2">
      <c r="A77" s="6" t="s">
        <v>27</v>
      </c>
      <c r="B77" s="15">
        <v>13003</v>
      </c>
      <c r="C77" s="12">
        <v>629.49000000000012</v>
      </c>
      <c r="D77" s="12">
        <v>36.126920484802397</v>
      </c>
      <c r="E77" s="7">
        <f t="shared" si="2"/>
        <v>593.36307951519768</v>
      </c>
    </row>
    <row r="78" spans="1:5" x14ac:dyDescent="0.2">
      <c r="A78" s="6" t="s">
        <v>7</v>
      </c>
      <c r="B78" s="15">
        <v>2003</v>
      </c>
      <c r="C78" s="12">
        <v>565.65</v>
      </c>
      <c r="D78" s="12">
        <v>32.46309325363147</v>
      </c>
      <c r="E78" s="7">
        <f t="shared" si="2"/>
        <v>533.18690674636855</v>
      </c>
    </row>
    <row r="79" spans="1:5" x14ac:dyDescent="0.2">
      <c r="A79" s="6" t="s">
        <v>125</v>
      </c>
      <c r="B79" s="15">
        <v>35002</v>
      </c>
      <c r="C79" s="12">
        <v>0</v>
      </c>
      <c r="D79" s="12">
        <v>0</v>
      </c>
      <c r="E79" s="7">
        <f t="shared" si="2"/>
        <v>0</v>
      </c>
    </row>
    <row r="80" spans="1:5" x14ac:dyDescent="0.2">
      <c r="A80" s="6" t="s">
        <v>20</v>
      </c>
      <c r="B80" s="15">
        <v>7002</v>
      </c>
      <c r="C80" s="12">
        <v>1122.7700000000002</v>
      </c>
      <c r="D80" s="12">
        <v>64.436643175779736</v>
      </c>
      <c r="E80" s="7">
        <f t="shared" si="2"/>
        <v>1058.3333568242206</v>
      </c>
    </row>
    <row r="81" spans="1:7" x14ac:dyDescent="0.2">
      <c r="A81" s="6" t="s">
        <v>136</v>
      </c>
      <c r="B81" s="15">
        <v>38003</v>
      </c>
      <c r="C81" s="12">
        <v>0</v>
      </c>
      <c r="D81" s="12">
        <v>0</v>
      </c>
      <c r="E81" s="7">
        <f t="shared" si="2"/>
        <v>0</v>
      </c>
    </row>
    <row r="82" spans="1:7" x14ac:dyDescent="0.2">
      <c r="A82" s="6" t="s">
        <v>77</v>
      </c>
      <c r="B82" s="15">
        <v>45005</v>
      </c>
      <c r="C82" s="12">
        <v>0</v>
      </c>
      <c r="D82" s="12">
        <v>0</v>
      </c>
      <c r="E82" s="7">
        <f t="shared" si="2"/>
        <v>0</v>
      </c>
      <c r="F82" s="8"/>
      <c r="G82" s="8"/>
    </row>
    <row r="83" spans="1:7" x14ac:dyDescent="0.2">
      <c r="A83" s="6" t="s">
        <v>64</v>
      </c>
      <c r="B83" s="15">
        <v>40001</v>
      </c>
      <c r="C83" s="12">
        <v>2125.8200000000002</v>
      </c>
      <c r="D83" s="12">
        <v>122.00246247756536</v>
      </c>
      <c r="E83" s="7">
        <f t="shared" si="2"/>
        <v>2003.8175375224348</v>
      </c>
    </row>
    <row r="84" spans="1:7" x14ac:dyDescent="0.2">
      <c r="A84" s="6" t="s">
        <v>90</v>
      </c>
      <c r="B84" s="15">
        <v>52004</v>
      </c>
      <c r="C84" s="12">
        <v>429.43</v>
      </c>
      <c r="D84" s="12">
        <v>24.645321552032105</v>
      </c>
      <c r="E84" s="7">
        <f t="shared" si="2"/>
        <v>404.78467844796791</v>
      </c>
    </row>
    <row r="85" spans="1:7" x14ac:dyDescent="0.2">
      <c r="A85" s="6" t="s">
        <v>68</v>
      </c>
      <c r="B85" s="15">
        <v>41004</v>
      </c>
      <c r="C85" s="12">
        <v>3530.71</v>
      </c>
      <c r="D85" s="12">
        <v>202.63019178207222</v>
      </c>
      <c r="E85" s="7">
        <f t="shared" si="2"/>
        <v>3328.0798082179276</v>
      </c>
    </row>
    <row r="86" spans="1:7" x14ac:dyDescent="0.2">
      <c r="A86" s="6" t="s">
        <v>75</v>
      </c>
      <c r="B86" s="15">
        <v>44002</v>
      </c>
      <c r="C86" s="12">
        <v>294.70999999999998</v>
      </c>
      <c r="D86" s="12">
        <v>16.913636016578678</v>
      </c>
      <c r="E86" s="7">
        <f t="shared" si="2"/>
        <v>277.79636398342132</v>
      </c>
      <c r="F86" s="8"/>
      <c r="G86" s="8"/>
    </row>
    <row r="87" spans="1:7" x14ac:dyDescent="0.2">
      <c r="A87" s="6" t="s">
        <v>70</v>
      </c>
      <c r="B87" s="15">
        <v>42001</v>
      </c>
      <c r="C87" s="12">
        <v>1104.69</v>
      </c>
      <c r="D87" s="12">
        <v>63.39901791983408</v>
      </c>
      <c r="E87" s="7">
        <f t="shared" si="2"/>
        <v>1041.290982080166</v>
      </c>
    </row>
    <row r="88" spans="1:7" x14ac:dyDescent="0.2">
      <c r="A88" s="6" t="s">
        <v>62</v>
      </c>
      <c r="B88" s="15">
        <v>39002</v>
      </c>
      <c r="C88" s="12">
        <v>2967.54</v>
      </c>
      <c r="D88" s="12">
        <v>170.3094276564687</v>
      </c>
      <c r="E88" s="7">
        <f t="shared" si="2"/>
        <v>2797.2305723435311</v>
      </c>
    </row>
    <row r="89" spans="1:7" x14ac:dyDescent="0.2">
      <c r="A89" s="6" t="s">
        <v>103</v>
      </c>
      <c r="B89" s="15">
        <v>60003</v>
      </c>
      <c r="C89" s="12">
        <v>931.56999999999994</v>
      </c>
      <c r="D89" s="12">
        <v>53.463526531044756</v>
      </c>
      <c r="E89" s="7">
        <f t="shared" si="2"/>
        <v>878.10647346895519</v>
      </c>
    </row>
    <row r="90" spans="1:7" x14ac:dyDescent="0.2">
      <c r="A90" s="6" t="s">
        <v>73</v>
      </c>
      <c r="B90" s="15">
        <v>43007</v>
      </c>
      <c r="C90" s="12">
        <v>699.71</v>
      </c>
      <c r="D90" s="12">
        <v>40.156900875980682</v>
      </c>
      <c r="E90" s="7">
        <f t="shared" si="2"/>
        <v>659.55309912401935</v>
      </c>
    </row>
    <row r="91" spans="1:7" x14ac:dyDescent="0.2">
      <c r="A91" s="6" t="s">
        <v>117</v>
      </c>
      <c r="B91" s="15">
        <v>15002</v>
      </c>
      <c r="C91" s="12">
        <v>8529.49</v>
      </c>
      <c r="D91" s="12">
        <v>489.51406218671804</v>
      </c>
      <c r="E91" s="7">
        <f t="shared" si="2"/>
        <v>8039.9759378132821</v>
      </c>
      <c r="F91" s="8"/>
      <c r="G91" s="8"/>
    </row>
    <row r="92" spans="1:7" x14ac:dyDescent="0.2">
      <c r="A92" s="6" t="s">
        <v>78</v>
      </c>
      <c r="B92" s="15">
        <v>46001</v>
      </c>
      <c r="C92" s="12">
        <v>9277.32</v>
      </c>
      <c r="D92" s="12">
        <v>532.43260727266022</v>
      </c>
      <c r="E92" s="7">
        <f t="shared" si="2"/>
        <v>8744.8873927273398</v>
      </c>
    </row>
    <row r="93" spans="1:7" x14ac:dyDescent="0.2">
      <c r="A93" s="6" t="s">
        <v>55</v>
      </c>
      <c r="B93" s="15">
        <v>33002</v>
      </c>
      <c r="C93" s="12">
        <v>917.46</v>
      </c>
      <c r="D93" s="12">
        <v>52.653742661498669</v>
      </c>
      <c r="E93" s="7">
        <f t="shared" si="2"/>
        <v>864.80625733850138</v>
      </c>
    </row>
    <row r="94" spans="1:7" x14ac:dyDescent="0.2">
      <c r="A94" s="6" t="s">
        <v>44</v>
      </c>
      <c r="B94" s="15">
        <v>25004</v>
      </c>
      <c r="C94" s="12">
        <v>2111.8599999999997</v>
      </c>
      <c r="D94" s="12">
        <v>121.20128722463384</v>
      </c>
      <c r="E94" s="7">
        <f t="shared" si="2"/>
        <v>1990.6587127753658</v>
      </c>
    </row>
    <row r="95" spans="1:7" x14ac:dyDescent="0.2">
      <c r="A95" s="6" t="s">
        <v>51</v>
      </c>
      <c r="B95" s="15">
        <v>29004</v>
      </c>
      <c r="C95" s="12">
        <v>0</v>
      </c>
      <c r="D95" s="12">
        <v>0</v>
      </c>
      <c r="E95" s="7">
        <f t="shared" si="2"/>
        <v>0</v>
      </c>
    </row>
    <row r="96" spans="1:7" s="8" customFormat="1" x14ac:dyDescent="0.2">
      <c r="A96" s="6" t="s">
        <v>33</v>
      </c>
      <c r="B96" s="15">
        <v>17002</v>
      </c>
      <c r="C96" s="12">
        <v>8762.619999999999</v>
      </c>
      <c r="D96" s="12">
        <v>502.89357412911892</v>
      </c>
      <c r="E96" s="7">
        <f t="shared" si="2"/>
        <v>8259.7264258708801</v>
      </c>
      <c r="F96" s="1"/>
      <c r="G96" s="1"/>
    </row>
    <row r="97" spans="1:7" x14ac:dyDescent="0.2">
      <c r="A97" s="6" t="s">
        <v>137</v>
      </c>
      <c r="B97" s="15">
        <v>62006</v>
      </c>
      <c r="C97" s="12">
        <v>2229.38</v>
      </c>
      <c r="D97" s="12">
        <v>127.94585138828059</v>
      </c>
      <c r="E97" s="7">
        <f t="shared" si="2"/>
        <v>2101.4341486117196</v>
      </c>
    </row>
    <row r="98" spans="1:7" s="8" customFormat="1" x14ac:dyDescent="0.2">
      <c r="A98" s="6" t="s">
        <v>72</v>
      </c>
      <c r="B98" s="15">
        <v>43002</v>
      </c>
      <c r="C98" s="12">
        <v>1156.2</v>
      </c>
      <c r="D98" s="12">
        <v>66.355216865285428</v>
      </c>
      <c r="E98" s="7">
        <f t="shared" si="2"/>
        <v>1089.8447831347146</v>
      </c>
      <c r="F98" s="1"/>
      <c r="G98" s="1"/>
    </row>
    <row r="99" spans="1:7" x14ac:dyDescent="0.2">
      <c r="A99" s="6" t="s">
        <v>34</v>
      </c>
      <c r="B99" s="15">
        <v>17003</v>
      </c>
      <c r="C99" s="12">
        <v>553.25999999999988</v>
      </c>
      <c r="D99" s="12">
        <v>31.752021521266048</v>
      </c>
      <c r="E99" s="7">
        <f t="shared" si="2"/>
        <v>521.50797847873378</v>
      </c>
    </row>
    <row r="100" spans="1:7" x14ac:dyDescent="0.2">
      <c r="A100" s="6" t="s">
        <v>87</v>
      </c>
      <c r="B100" s="15">
        <v>51003</v>
      </c>
      <c r="C100" s="12">
        <v>866.27</v>
      </c>
      <c r="D100" s="12">
        <v>49.715908764825123</v>
      </c>
      <c r="E100" s="7">
        <f t="shared" si="2"/>
        <v>816.55409123517484</v>
      </c>
    </row>
    <row r="101" spans="1:7" x14ac:dyDescent="0.2">
      <c r="A101" s="6" t="s">
        <v>114</v>
      </c>
      <c r="B101" s="15">
        <v>9002</v>
      </c>
      <c r="C101" s="12">
        <v>1627.4</v>
      </c>
      <c r="D101" s="12">
        <v>93.397751190594619</v>
      </c>
      <c r="E101" s="7">
        <f t="shared" si="2"/>
        <v>1534.0022488094055</v>
      </c>
    </row>
    <row r="102" spans="1:7" x14ac:dyDescent="0.2">
      <c r="A102" s="6" t="s">
        <v>98</v>
      </c>
      <c r="B102" s="15">
        <v>56007</v>
      </c>
      <c r="C102" s="12">
        <v>387.34</v>
      </c>
      <c r="D102" s="12">
        <v>22.229743729977216</v>
      </c>
      <c r="E102" s="7">
        <f t="shared" si="2"/>
        <v>365.11025627002277</v>
      </c>
    </row>
    <row r="103" spans="1:7" x14ac:dyDescent="0.2">
      <c r="A103" s="6" t="s">
        <v>122</v>
      </c>
      <c r="B103" s="15">
        <v>39005</v>
      </c>
      <c r="C103" s="12">
        <v>253.32</v>
      </c>
      <c r="D103" s="12">
        <v>14.538231738725225</v>
      </c>
      <c r="E103" s="7">
        <f t="shared" si="2"/>
        <v>238.78176826127478</v>
      </c>
    </row>
    <row r="104" spans="1:7" x14ac:dyDescent="0.2">
      <c r="A104" s="6" t="s">
        <v>104</v>
      </c>
      <c r="B104" s="15">
        <v>60004</v>
      </c>
      <c r="C104" s="12">
        <v>1208.8799999999999</v>
      </c>
      <c r="D104" s="12">
        <v>69.378563020330603</v>
      </c>
      <c r="E104" s="7">
        <f t="shared" si="2"/>
        <v>1139.5014369796693</v>
      </c>
    </row>
    <row r="105" spans="1:7" s="8" customFormat="1" x14ac:dyDescent="0.2">
      <c r="A105" s="6" t="s">
        <v>56</v>
      </c>
      <c r="B105" s="15">
        <v>33003</v>
      </c>
      <c r="C105" s="12">
        <v>1423.3400000000001</v>
      </c>
      <c r="D105" s="12">
        <v>81.686589148101859</v>
      </c>
      <c r="E105" s="7">
        <f t="shared" ref="E105:E136" si="3">C105-D105</f>
        <v>1341.6534108518983</v>
      </c>
      <c r="F105" s="1"/>
      <c r="G105" s="1"/>
    </row>
    <row r="106" spans="1:7" x14ac:dyDescent="0.2">
      <c r="A106" s="6" t="s">
        <v>53</v>
      </c>
      <c r="B106" s="15">
        <v>32002</v>
      </c>
      <c r="C106" s="12">
        <v>5714.2199999999993</v>
      </c>
      <c r="D106" s="12">
        <v>327.94352820961012</v>
      </c>
      <c r="E106" s="7">
        <f t="shared" si="3"/>
        <v>5386.2764717903892</v>
      </c>
    </row>
    <row r="107" spans="1:7" x14ac:dyDescent="0.2">
      <c r="A107" s="6" t="s">
        <v>4</v>
      </c>
      <c r="B107" s="15">
        <v>1001</v>
      </c>
      <c r="C107" s="12">
        <v>1517.13</v>
      </c>
      <c r="D107" s="12">
        <v>87.069270163319914</v>
      </c>
      <c r="E107" s="7">
        <f t="shared" si="3"/>
        <v>1430.0607298366801</v>
      </c>
    </row>
    <row r="108" spans="1:7" x14ac:dyDescent="0.2">
      <c r="A108" s="6" t="s">
        <v>23</v>
      </c>
      <c r="B108" s="15">
        <v>11005</v>
      </c>
      <c r="C108" s="12">
        <v>663.22</v>
      </c>
      <c r="D108" s="12">
        <v>38.062711407537279</v>
      </c>
      <c r="E108" s="7">
        <f t="shared" si="3"/>
        <v>625.15728859246269</v>
      </c>
    </row>
    <row r="109" spans="1:7" s="8" customFormat="1" x14ac:dyDescent="0.2">
      <c r="A109" s="6" t="s">
        <v>88</v>
      </c>
      <c r="B109" s="15">
        <v>51004</v>
      </c>
      <c r="C109" s="12">
        <v>49480.66</v>
      </c>
      <c r="D109" s="12">
        <v>2839.7335451802924</v>
      </c>
      <c r="E109" s="7">
        <f t="shared" si="3"/>
        <v>46640.92645481971</v>
      </c>
      <c r="F109" s="1"/>
      <c r="G109" s="1"/>
    </row>
    <row r="110" spans="1:7" x14ac:dyDescent="0.2">
      <c r="A110" s="6" t="s">
        <v>97</v>
      </c>
      <c r="B110" s="15">
        <v>56004</v>
      </c>
      <c r="C110" s="12">
        <v>0</v>
      </c>
      <c r="D110" s="12">
        <v>0</v>
      </c>
      <c r="E110" s="7">
        <f t="shared" si="3"/>
        <v>0</v>
      </c>
    </row>
    <row r="111" spans="1:7" x14ac:dyDescent="0.2">
      <c r="A111" s="6" t="s">
        <v>93</v>
      </c>
      <c r="B111" s="15">
        <v>54004</v>
      </c>
      <c r="C111" s="12">
        <v>470.05</v>
      </c>
      <c r="D111" s="12">
        <v>26.976534931263984</v>
      </c>
      <c r="E111" s="7">
        <f t="shared" si="3"/>
        <v>443.07346506873603</v>
      </c>
    </row>
    <row r="112" spans="1:7" x14ac:dyDescent="0.2">
      <c r="A112" s="6" t="s">
        <v>63</v>
      </c>
      <c r="B112" s="15">
        <v>39004</v>
      </c>
      <c r="C112" s="12">
        <v>132.82999999999998</v>
      </c>
      <c r="D112" s="12">
        <v>7.6232169661095499</v>
      </c>
      <c r="E112" s="7">
        <f t="shared" si="3"/>
        <v>125.20678303389043</v>
      </c>
    </row>
    <row r="113" spans="1:5" x14ac:dyDescent="0.2">
      <c r="A113" s="6" t="s">
        <v>95</v>
      </c>
      <c r="B113" s="15">
        <v>55005</v>
      </c>
      <c r="C113" s="12">
        <v>836.06</v>
      </c>
      <c r="D113" s="12">
        <v>47.982133378646026</v>
      </c>
      <c r="E113" s="7">
        <f t="shared" si="3"/>
        <v>788.07786662135391</v>
      </c>
    </row>
    <row r="114" spans="1:5" x14ac:dyDescent="0.2">
      <c r="A114" s="6" t="s">
        <v>11</v>
      </c>
      <c r="B114" s="15">
        <v>4003</v>
      </c>
      <c r="C114" s="12">
        <v>509.8</v>
      </c>
      <c r="D114" s="12">
        <v>29.257818334131219</v>
      </c>
      <c r="E114" s="7">
        <f t="shared" si="3"/>
        <v>480.54218166586878</v>
      </c>
    </row>
    <row r="115" spans="1:5" x14ac:dyDescent="0.2">
      <c r="A115" s="6" t="s">
        <v>108</v>
      </c>
      <c r="B115" s="15">
        <v>62005</v>
      </c>
      <c r="C115" s="12">
        <v>245.18</v>
      </c>
      <c r="D115" s="12">
        <v>14.071070810439961</v>
      </c>
      <c r="E115" s="7">
        <f t="shared" si="3"/>
        <v>231.10892918956006</v>
      </c>
    </row>
    <row r="116" spans="1:5" x14ac:dyDescent="0.2">
      <c r="A116" s="6" t="s">
        <v>84</v>
      </c>
      <c r="B116" s="15">
        <v>49005</v>
      </c>
      <c r="C116" s="12">
        <v>143246.48000000001</v>
      </c>
      <c r="D116" s="12">
        <v>8221.02685140008</v>
      </c>
      <c r="E116" s="7">
        <f t="shared" si="3"/>
        <v>135025.45314859992</v>
      </c>
    </row>
    <row r="117" spans="1:5" x14ac:dyDescent="0.2">
      <c r="A117" s="6" t="s">
        <v>14</v>
      </c>
      <c r="B117" s="15">
        <v>5005</v>
      </c>
      <c r="C117" s="12">
        <v>1148.55</v>
      </c>
      <c r="D117" s="12">
        <v>65.916177417941171</v>
      </c>
      <c r="E117" s="7">
        <f t="shared" si="3"/>
        <v>1082.6338225820589</v>
      </c>
    </row>
    <row r="118" spans="1:5" x14ac:dyDescent="0.2">
      <c r="A118" s="6" t="s">
        <v>115</v>
      </c>
      <c r="B118" s="15">
        <v>54002</v>
      </c>
      <c r="C118" s="12">
        <v>5907.1900000000005</v>
      </c>
      <c r="D118" s="12">
        <v>339.01822653039738</v>
      </c>
      <c r="E118" s="7">
        <f t="shared" si="3"/>
        <v>5568.1717734696031</v>
      </c>
    </row>
    <row r="119" spans="1:5" x14ac:dyDescent="0.2">
      <c r="A119" s="6" t="s">
        <v>31</v>
      </c>
      <c r="B119" s="15">
        <v>15003</v>
      </c>
      <c r="C119" s="12">
        <v>2977.76</v>
      </c>
      <c r="D119" s="12">
        <v>170.89596140180967</v>
      </c>
      <c r="E119" s="7">
        <f t="shared" si="3"/>
        <v>2806.8640385981907</v>
      </c>
    </row>
    <row r="120" spans="1:5" x14ac:dyDescent="0.2">
      <c r="A120" s="6" t="s">
        <v>46</v>
      </c>
      <c r="B120" s="15">
        <v>26005</v>
      </c>
      <c r="C120" s="12">
        <v>450.83</v>
      </c>
      <c r="D120" s="12">
        <v>25.873484189047421</v>
      </c>
      <c r="E120" s="7">
        <f t="shared" si="3"/>
        <v>424.95651581095257</v>
      </c>
    </row>
    <row r="121" spans="1:5" x14ac:dyDescent="0.2">
      <c r="A121" s="6" t="s">
        <v>65</v>
      </c>
      <c r="B121" s="15">
        <v>40002</v>
      </c>
      <c r="C121" s="12">
        <v>1597.68</v>
      </c>
      <c r="D121" s="12">
        <v>91.692097285356525</v>
      </c>
      <c r="E121" s="7">
        <f t="shared" si="3"/>
        <v>1505.9879027146435</v>
      </c>
    </row>
    <row r="122" spans="1:5" x14ac:dyDescent="0.2">
      <c r="A122" s="6" t="s">
        <v>133</v>
      </c>
      <c r="B122" s="15">
        <v>57001</v>
      </c>
      <c r="C122" s="12">
        <v>0</v>
      </c>
      <c r="D122" s="12">
        <v>0</v>
      </c>
      <c r="E122" s="7">
        <f t="shared" si="3"/>
        <v>0</v>
      </c>
    </row>
    <row r="123" spans="1:5" x14ac:dyDescent="0.2">
      <c r="A123" s="6" t="s">
        <v>128</v>
      </c>
      <c r="B123" s="15">
        <v>54006</v>
      </c>
      <c r="C123" s="12">
        <v>381.69000000000005</v>
      </c>
      <c r="D123" s="12">
        <v>21.905485837494204</v>
      </c>
      <c r="E123" s="7">
        <f t="shared" si="3"/>
        <v>359.78451416250584</v>
      </c>
    </row>
    <row r="124" spans="1:5" x14ac:dyDescent="0.2">
      <c r="A124" s="6" t="s">
        <v>69</v>
      </c>
      <c r="B124" s="15">
        <v>41005</v>
      </c>
      <c r="C124" s="12">
        <v>2596.98</v>
      </c>
      <c r="D124" s="12">
        <v>149.04270117177734</v>
      </c>
      <c r="E124" s="7">
        <f t="shared" si="3"/>
        <v>2447.9372988282225</v>
      </c>
    </row>
    <row r="125" spans="1:5" x14ac:dyDescent="0.2">
      <c r="A125" s="6" t="s">
        <v>111</v>
      </c>
      <c r="B125" s="15">
        <v>66001</v>
      </c>
      <c r="C125" s="12">
        <v>0</v>
      </c>
      <c r="D125" s="12">
        <v>0</v>
      </c>
      <c r="E125" s="7">
        <f t="shared" si="3"/>
        <v>0</v>
      </c>
    </row>
    <row r="126" spans="1:5" x14ac:dyDescent="0.2">
      <c r="A126" s="6" t="s">
        <v>57</v>
      </c>
      <c r="B126" s="15">
        <v>33005</v>
      </c>
      <c r="C126" s="12">
        <v>0</v>
      </c>
      <c r="D126" s="12">
        <v>0</v>
      </c>
      <c r="E126" s="7">
        <f t="shared" si="3"/>
        <v>0</v>
      </c>
    </row>
    <row r="127" spans="1:5" x14ac:dyDescent="0.2">
      <c r="A127" s="6" t="s">
        <v>127</v>
      </c>
      <c r="B127" s="15">
        <v>49006</v>
      </c>
      <c r="C127" s="12">
        <v>1499.0900000000001</v>
      </c>
      <c r="D127" s="12">
        <v>86.033940538471498</v>
      </c>
      <c r="E127" s="7">
        <f t="shared" si="3"/>
        <v>1413.0560594615285</v>
      </c>
    </row>
    <row r="128" spans="1:5" x14ac:dyDescent="0.2">
      <c r="A128" s="6" t="s">
        <v>26</v>
      </c>
      <c r="B128" s="15">
        <v>13001</v>
      </c>
      <c r="C128" s="12">
        <v>2556.9499999999998</v>
      </c>
      <c r="D128" s="12">
        <v>146.74534835122952</v>
      </c>
      <c r="E128" s="7">
        <f t="shared" si="3"/>
        <v>2410.2046516487703</v>
      </c>
    </row>
    <row r="129" spans="1:5" x14ac:dyDescent="0.2">
      <c r="A129" s="6" t="s">
        <v>119</v>
      </c>
      <c r="B129" s="15">
        <v>60006</v>
      </c>
      <c r="C129" s="12">
        <v>424.24</v>
      </c>
      <c r="D129" s="12">
        <v>24.347463417167177</v>
      </c>
      <c r="E129" s="7">
        <f t="shared" si="3"/>
        <v>399.8925365828328</v>
      </c>
    </row>
    <row r="130" spans="1:5" x14ac:dyDescent="0.2">
      <c r="A130" s="6" t="s">
        <v>126</v>
      </c>
      <c r="B130" s="15">
        <v>11004</v>
      </c>
      <c r="C130" s="12">
        <v>0</v>
      </c>
      <c r="D130" s="12">
        <v>0</v>
      </c>
      <c r="E130" s="7">
        <f t="shared" si="3"/>
        <v>0</v>
      </c>
    </row>
    <row r="131" spans="1:5" x14ac:dyDescent="0.2">
      <c r="A131" s="6" t="s">
        <v>134</v>
      </c>
      <c r="B131" s="15">
        <v>51005</v>
      </c>
      <c r="C131" s="12">
        <v>1136.56</v>
      </c>
      <c r="D131" s="12">
        <v>65.228061996547993</v>
      </c>
      <c r="E131" s="7">
        <f t="shared" si="3"/>
        <v>1071.331938003452</v>
      </c>
    </row>
    <row r="132" spans="1:5" x14ac:dyDescent="0.2">
      <c r="A132" s="6" t="s">
        <v>18</v>
      </c>
      <c r="B132" s="15">
        <v>6005</v>
      </c>
      <c r="C132" s="12">
        <v>0</v>
      </c>
      <c r="D132" s="12">
        <v>0</v>
      </c>
      <c r="E132" s="7">
        <f t="shared" si="3"/>
        <v>0</v>
      </c>
    </row>
    <row r="133" spans="1:5" x14ac:dyDescent="0.2">
      <c r="A133" s="6" t="s">
        <v>29</v>
      </c>
      <c r="B133" s="15">
        <v>14004</v>
      </c>
      <c r="C133" s="12">
        <v>13223.480000000001</v>
      </c>
      <c r="D133" s="12">
        <v>758.90579753828456</v>
      </c>
      <c r="E133" s="7">
        <f t="shared" si="3"/>
        <v>12464.574202461718</v>
      </c>
    </row>
    <row r="134" spans="1:5" x14ac:dyDescent="0.2">
      <c r="A134" s="6" t="s">
        <v>35</v>
      </c>
      <c r="B134" s="15">
        <v>18003</v>
      </c>
      <c r="C134" s="12">
        <v>1249.19</v>
      </c>
      <c r="D134" s="12">
        <v>71.691985258558987</v>
      </c>
      <c r="E134" s="7">
        <f t="shared" si="3"/>
        <v>1177.498014741441</v>
      </c>
    </row>
    <row r="135" spans="1:5" x14ac:dyDescent="0.2">
      <c r="A135" s="6" t="s">
        <v>30</v>
      </c>
      <c r="B135" s="15">
        <v>14005</v>
      </c>
      <c r="C135" s="12">
        <v>1145.3799999999999</v>
      </c>
      <c r="D135" s="12">
        <v>65.734248653486091</v>
      </c>
      <c r="E135" s="7">
        <f t="shared" si="3"/>
        <v>1079.6457513465139</v>
      </c>
    </row>
    <row r="136" spans="1:5" x14ac:dyDescent="0.2">
      <c r="A136" s="6" t="s">
        <v>36</v>
      </c>
      <c r="B136" s="15">
        <v>18005</v>
      </c>
      <c r="C136" s="12">
        <v>1212.01</v>
      </c>
      <c r="D136" s="12">
        <v>69.558196153688456</v>
      </c>
      <c r="E136" s="7">
        <f t="shared" si="3"/>
        <v>1142.4518038463116</v>
      </c>
    </row>
    <row r="137" spans="1:5" x14ac:dyDescent="0.2">
      <c r="A137" s="6" t="s">
        <v>58</v>
      </c>
      <c r="B137" s="15">
        <v>36002</v>
      </c>
      <c r="C137" s="12">
        <v>876.6</v>
      </c>
      <c r="D137" s="12">
        <v>50.308755495683457</v>
      </c>
      <c r="E137" s="7">
        <f t="shared" ref="E137:E146" si="4">C137-D137</f>
        <v>826.29124450431652</v>
      </c>
    </row>
    <row r="138" spans="1:5" x14ac:dyDescent="0.2">
      <c r="A138" s="6" t="s">
        <v>85</v>
      </c>
      <c r="B138" s="15">
        <v>49007</v>
      </c>
      <c r="C138" s="12">
        <v>1725.12</v>
      </c>
      <c r="D138" s="12">
        <v>99.005977961115008</v>
      </c>
      <c r="E138" s="7">
        <f t="shared" si="4"/>
        <v>1626.114022038885</v>
      </c>
    </row>
    <row r="139" spans="1:5" x14ac:dyDescent="0.2">
      <c r="A139" s="6" t="s">
        <v>5</v>
      </c>
      <c r="B139" s="15">
        <v>1003</v>
      </c>
      <c r="C139" s="12">
        <v>495.65999999999997</v>
      </c>
      <c r="D139" s="12">
        <v>28.446312741262215</v>
      </c>
      <c r="E139" s="7">
        <f t="shared" si="4"/>
        <v>467.21368725873776</v>
      </c>
    </row>
    <row r="140" spans="1:5" x14ac:dyDescent="0.2">
      <c r="A140" s="6" t="s">
        <v>79</v>
      </c>
      <c r="B140" s="15">
        <v>47001</v>
      </c>
      <c r="C140" s="12">
        <v>2024.29</v>
      </c>
      <c r="D140" s="12">
        <v>116.17557684503429</v>
      </c>
      <c r="E140" s="7">
        <f t="shared" si="4"/>
        <v>1908.1144231549656</v>
      </c>
    </row>
    <row r="141" spans="1:5" x14ac:dyDescent="0.2">
      <c r="A141" s="6" t="s">
        <v>25</v>
      </c>
      <c r="B141" s="15">
        <v>12003</v>
      </c>
      <c r="C141" s="12">
        <v>274.10999999999996</v>
      </c>
      <c r="D141" s="12">
        <v>15.731386001507859</v>
      </c>
      <c r="E141" s="7">
        <f t="shared" si="4"/>
        <v>258.37861399849209</v>
      </c>
    </row>
    <row r="142" spans="1:5" x14ac:dyDescent="0.2">
      <c r="A142" s="6" t="s">
        <v>94</v>
      </c>
      <c r="B142" s="15">
        <v>54007</v>
      </c>
      <c r="C142" s="12">
        <v>960.02</v>
      </c>
      <c r="D142" s="12">
        <v>55.096294148945951</v>
      </c>
      <c r="E142" s="7">
        <f t="shared" si="4"/>
        <v>904.92370585105402</v>
      </c>
    </row>
    <row r="143" spans="1:5" x14ac:dyDescent="0.2">
      <c r="A143" s="6" t="s">
        <v>100</v>
      </c>
      <c r="B143" s="15">
        <v>59002</v>
      </c>
      <c r="C143" s="12">
        <v>2556.8399999999997</v>
      </c>
      <c r="D143" s="12">
        <v>146.73903536571211</v>
      </c>
      <c r="E143" s="7">
        <f t="shared" si="4"/>
        <v>2410.1009646342877</v>
      </c>
    </row>
    <row r="144" spans="1:5" x14ac:dyDescent="0.2">
      <c r="A144" s="6" t="s">
        <v>121</v>
      </c>
      <c r="B144" s="15">
        <v>2006</v>
      </c>
      <c r="C144" s="12">
        <v>2521.8700000000003</v>
      </c>
      <c r="D144" s="12">
        <v>144.7320798789633</v>
      </c>
      <c r="E144" s="7">
        <f t="shared" si="4"/>
        <v>2377.137920121037</v>
      </c>
    </row>
    <row r="145" spans="1:5" x14ac:dyDescent="0.2">
      <c r="A145" s="6" t="s">
        <v>116</v>
      </c>
      <c r="B145" s="15">
        <v>55004</v>
      </c>
      <c r="C145" s="12">
        <v>903.05000000000007</v>
      </c>
      <c r="D145" s="12">
        <v>51.826741558723413</v>
      </c>
      <c r="E145" s="7">
        <f t="shared" si="4"/>
        <v>851.2232584412767</v>
      </c>
    </row>
    <row r="146" spans="1:5" x14ac:dyDescent="0.2">
      <c r="A146" s="6" t="s">
        <v>110</v>
      </c>
      <c r="B146" s="15">
        <v>63003</v>
      </c>
      <c r="C146" s="12">
        <v>9977.44</v>
      </c>
      <c r="D146" s="12">
        <v>572.6130383673875</v>
      </c>
      <c r="E146" s="7">
        <f t="shared" si="4"/>
        <v>9404.8269616326124</v>
      </c>
    </row>
    <row r="147" spans="1:5" ht="15.75" customHeight="1" x14ac:dyDescent="0.2">
      <c r="A147" s="16"/>
      <c r="B147" s="26" t="s">
        <v>3</v>
      </c>
      <c r="C147" s="7">
        <f>SUM(C9:C146)</f>
        <v>435610.05999999994</v>
      </c>
      <c r="D147" s="7">
        <f>SUM(D9:D146)</f>
        <v>25000.000000000007</v>
      </c>
      <c r="E147" s="7">
        <f t="shared" ref="E147" si="5">C147-D147</f>
        <v>410610.05999999994</v>
      </c>
    </row>
  </sheetData>
  <sortState xmlns:xlrd2="http://schemas.microsoft.com/office/spreadsheetml/2017/richdata2" ref="A9:G146">
    <sortCondition ref="A9:A146"/>
  </sortState>
  <pageMargins left="0.44" right="0.25" top="0.4" bottom="0.17" header="0.4" footer="0.17"/>
  <pageSetup fitToHeight="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DSS MAC</vt:lpstr>
      <vt:lpstr>'DSS MAC'!Print_Titles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Aug. 2023 South Dakota Dept of Social Services Medicaid Administrative Outreach Claim</dc:title>
  <dc:creator>Woodmansey, Susan</dc:creator>
  <cp:lastModifiedBy>Odean-Carlin, Kodi</cp:lastModifiedBy>
  <cp:lastPrinted>2023-08-18T14:24:57Z</cp:lastPrinted>
  <dcterms:created xsi:type="dcterms:W3CDTF">2011-02-22T14:50:52Z</dcterms:created>
  <dcterms:modified xsi:type="dcterms:W3CDTF">2023-08-18T14:40:18Z</dcterms:modified>
</cp:coreProperties>
</file>