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75" windowWidth="14265" windowHeight="8070"/>
  </bookViews>
  <sheets>
    <sheet name="SUMMARY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SUMMARY!$A$2:$K$159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Titles" localSheetId="0">SUMMARY!$1:$2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K159" i="1" l="1"/>
  <c r="J159" i="1"/>
  <c r="E159" i="1"/>
  <c r="I136" i="1"/>
  <c r="I97" i="1"/>
  <c r="I41" i="1"/>
  <c r="I159" i="1"/>
  <c r="F159" i="1"/>
  <c r="C159" i="1"/>
  <c r="D159" i="1"/>
  <c r="G159" i="1"/>
</calcChain>
</file>

<file path=xl/sharedStrings.xml><?xml version="1.0" encoding="utf-8"?>
<sst xmlns="http://schemas.openxmlformats.org/spreadsheetml/2006/main" count="333" uniqueCount="177">
  <si>
    <t>District #</t>
  </si>
  <si>
    <t>District Name</t>
  </si>
  <si>
    <t xml:space="preserve"> 10-3111</t>
  </si>
  <si>
    <t>Any Fund-4199</t>
  </si>
  <si>
    <t xml:space="preserve"> 10-3112</t>
  </si>
  <si>
    <t xml:space="preserve"> 10-3119</t>
  </si>
  <si>
    <t xml:space="preserve"> 10-3114</t>
  </si>
  <si>
    <t xml:space="preserve"> 22-3121</t>
  </si>
  <si>
    <t xml:space="preserve"> 22-3129</t>
  </si>
  <si>
    <t>51 - 3810</t>
  </si>
  <si>
    <t>General State Aid</t>
  </si>
  <si>
    <t>SFSF-ARRA</t>
  </si>
  <si>
    <t>Sparsity</t>
  </si>
  <si>
    <t>State Apportionment</t>
  </si>
  <si>
    <t>Reorganization Incentive</t>
  </si>
  <si>
    <t>Bank Franchise Tax</t>
  </si>
  <si>
    <t>Special Education State Aid</t>
  </si>
  <si>
    <t>Extraordinary Cost Fund</t>
  </si>
  <si>
    <t>Food Service Reimbursement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</si>
  <si>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</si>
  <si>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</si>
  <si>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</si>
  <si>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</si>
  <si>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</si>
  <si>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</si>
  <si>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</si>
  <si>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</si>
  <si>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</si>
  <si>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</si>
  <si>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</si>
  <si>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</si>
  <si>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</si>
  <si>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</si>
  <si>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Bowdle 22-1</t>
  </si>
  <si>
    <t>Brandon Valley 49-2</t>
  </si>
  <si>
    <t>Bridgewater 43-6</t>
  </si>
  <si>
    <t>Britton - 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</si>
  <si>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</si>
  <si>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</si>
  <si>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</si>
  <si>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</si>
  <si>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</si>
  <si>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</si>
  <si>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</si>
  <si>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39-1</t>
  </si>
  <si>
    <t>Clark 12-2</t>
  </si>
  <si>
    <t>Colman-Egan 50-5</t>
  </si>
  <si>
    <t>Corsica 21-2</t>
  </si>
  <si>
    <t>Custer 16-1</t>
  </si>
  <si>
    <t>Dakota Valley 61-8</t>
  </si>
  <si>
    <t>De Smet 38-2</t>
  </si>
  <si>
    <t>Dell Rapids 49-3</t>
  </si>
  <si>
    <t>Deubrook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</si>
  <si>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</si>
  <si>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</si>
  <si>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</si>
  <si>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</si>
  <si>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</si>
  <si>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</si>
  <si>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</si>
  <si>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</si>
  <si>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</si>
  <si>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</si>
  <si>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Emery 30-2</t>
  </si>
  <si>
    <t>Estelline 28-2</t>
  </si>
  <si>
    <t>Ethan 17-1</t>
  </si>
  <si>
    <t>Eureka 44-1</t>
  </si>
  <si>
    <t>Faith 46-2</t>
  </si>
  <si>
    <t>Faulkton Area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</si>
  <si>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</si>
  <si>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</si>
  <si>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</si>
  <si>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</si>
  <si>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</si>
  <si>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</si>
  <si>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</si>
  <si>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Grant-Deuel 25-3</t>
  </si>
  <si>
    <t>Greater Hoyt 61-4</t>
  </si>
  <si>
    <t>Greater Scott 61-5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</si>
  <si>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</si>
  <si>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</si>
  <si>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</si>
  <si>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</si>
  <si>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</si>
  <si>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</si>
  <si>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</si>
  <si>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</si>
  <si>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</si>
  <si>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Hill City 51-2</t>
  </si>
  <si>
    <t>Hitchcock-Tulare 56-6</t>
  </si>
  <si>
    <t>Hot Springs 23-2</t>
  </si>
  <si>
    <t>Hoven 53-2</t>
  </si>
  <si>
    <t>Howard 48-3</t>
  </si>
  <si>
    <t>Hurley 60-2</t>
  </si>
  <si>
    <t>Huron 02-2</t>
  </si>
  <si>
    <t>Highmore-Harrold 34-2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</si>
  <si>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</si>
  <si>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</si>
  <si>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</si>
  <si>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</si>
  <si>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</si>
  <si>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</si>
  <si>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</si>
  <si>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Langford 45-2</t>
  </si>
  <si>
    <t>Lead-Deadwood 40-1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</si>
  <si>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</si>
  <si>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</si>
  <si>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</si>
  <si>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</si>
  <si>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</si>
  <si>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</si>
  <si>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</si>
  <si>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</si>
  <si>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</si>
  <si>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</si>
  <si>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</si>
  <si>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</si>
  <si>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</si>
  <si>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</si>
  <si>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</si>
  <si>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</si>
  <si>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</si>
  <si>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</si>
  <si>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</si>
  <si>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</si>
  <si>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Oldham-Ramona 39-5</t>
  </si>
  <si>
    <t>Parker 60-4</t>
  </si>
  <si>
    <t>Parkston 33-3</t>
  </si>
  <si>
    <t>Pierre 32-2</t>
  </si>
  <si>
    <t>Plankinton 01-1</t>
  </si>
  <si>
    <t>Platte-Geddes 11-5</t>
  </si>
  <si>
    <t>Rapid City 51-4</t>
  </si>
  <si>
    <t>Redfield 56-4</t>
  </si>
  <si>
    <t>Rosholt 54-4</t>
  </si>
  <si>
    <t>Roslyn 18-2</t>
  </si>
  <si>
    <t>Rutland 39-4</t>
  </si>
  <si>
    <t>Sanborn Central 55-5</t>
  </si>
  <si>
    <t>Scotland 04-3</t>
  </si>
  <si>
    <t>Selby 62-5</t>
  </si>
  <si>
    <t>Shannon County 65-1</t>
  </si>
  <si>
    <t>Sioux Falls 49-5</t>
  </si>
  <si>
    <t>Sioux Valley 05-5</t>
  </si>
  <si>
    <t>Sisseton 54-2</t>
  </si>
  <si>
    <t>Smee 15-3</t>
  </si>
  <si>
    <t>Spearfish 40-2</t>
  </si>
  <si>
    <t>Stanley County 57-1</t>
  </si>
  <si>
    <t>Stickney 01-2</t>
  </si>
  <si>
    <t>Summit 54-6</t>
  </si>
  <si>
    <t>Tea Area 41-5</t>
  </si>
  <si>
    <t>Timber Lake 20-3</t>
  </si>
  <si>
    <t>Todd County 66-1</t>
  </si>
  <si>
    <t>Tripp-Delmont 33-5</t>
  </si>
  <si>
    <t>Tri-Valley 49-6</t>
  </si>
  <si>
    <t>Vermillion 13-1</t>
  </si>
  <si>
    <t>Viborg 60-5</t>
  </si>
  <si>
    <t>Wagner 11-4</t>
  </si>
  <si>
    <t>Wall 51-5</t>
  </si>
  <si>
    <t>Warner 06-5</t>
  </si>
  <si>
    <t>Watertown 14-4</t>
  </si>
  <si>
    <t>Waubay 18-3</t>
  </si>
  <si>
    <t>Waverly 14-5</t>
  </si>
  <si>
    <t>Webster 18-4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</si>
  <si>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</si>
  <si>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</si>
  <si>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</si>
  <si>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</si>
  <si>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</si>
  <si>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</si>
  <si>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</si>
  <si>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</si>
  <si>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</si>
  <si>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</si>
  <si>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>TOTALS</t>
  </si>
  <si>
    <t>Lemmon 52-4</t>
  </si>
  <si>
    <t>Colome Consolidated 59-3</t>
  </si>
  <si>
    <t>South Central 26-5</t>
  </si>
  <si>
    <t>&gt;0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</si>
</sst>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0"/>
      <name val="Arial"/>
    </font>
    <font>
      <sz val="8"/>
      <name val="Arial"/>
      <family val="2"/>
    </font>
    <font>
      <sz val="10"/>
      <color indexed="18"/>
      <name val="Sylfaen"/>
      <family val="1"/>
    </font>
    <font>
      <sz val="10"/>
      <color indexed="18"/>
      <name val="Arial"/>
      <family val="2"/>
    </font>
    <font>
      <sz val="10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Fill="1" applyBorder="1" applyAlignment="1">
      <alignment horizontal="center"/>
    </xf>
    <xf numFmtId="17" fontId="2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0" applyNumberFormat="1" applyFont="1" applyBorder="1" applyAlignment="1">
      <alignment horizontal="center"/>
    </xf>
    <xf numFmtId="42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44" fontId="2" fillId="0" borderId="1" xfId="0" applyNumberFormat="1" applyFont="1" applyBorder="1" applyAlignment="1">
      <alignment horizontal="center" wrapText="1"/>
    </xf>
    <xf numFmtId="42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2" xfId="0" applyFont="1" applyFill="1" applyBorder="1" applyAlignment="1">
      <alignment horizontal="right"/>
    </xf>
    <xf numFmtId="0" fontId="4" fillId="0" borderId="2" xfId="0" applyFont="1" applyFill="1" applyBorder="1"/>
    <xf numFmtId="42" fontId="4" fillId="0" borderId="2" xfId="0" applyNumberFormat="1" applyFont="1" applyBorder="1"/>
    <xf numFmtId="44" fontId="4" fillId="0" borderId="2" xfId="0" applyNumberFormat="1" applyFont="1" applyBorder="1"/>
    <xf numFmtId="44" fontId="4" fillId="0" borderId="2" xfId="0" applyNumberFormat="1" applyFont="1" applyBorder="1" applyAlignment="1">
      <alignment horizontal="center"/>
    </xf>
    <xf numFmtId="0" fontId="4" fillId="0" borderId="0" xfId="0" applyFont="1"/>
    <xf numFmtId="0" fontId="4" fillId="0" borderId="3" xfId="0" applyFont="1" applyFill="1" applyBorder="1" applyAlignment="1">
      <alignment horizontal="right"/>
    </xf>
    <xf numFmtId="0" fontId="4" fillId="0" borderId="3" xfId="0" applyFont="1" applyFill="1" applyBorder="1"/>
    <xf numFmtId="0" fontId="4" fillId="0" borderId="3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2" fillId="0" borderId="0" xfId="0" applyFont="1"/>
    <xf numFmtId="44" fontId="2" fillId="0" borderId="0" xfId="0" applyNumberFormat="1" applyFont="1"/>
    <xf numFmtId="42" fontId="2" fillId="0" borderId="0" xfId="0" applyNumberFormat="1" applyFont="1"/>
    <xf numFmtId="164" fontId="2" fillId="0" borderId="0" xfId="0" applyNumberFormat="1" applyFont="1"/>
    <xf numFmtId="44" fontId="4" fillId="2" borderId="2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AID/HISTORIC/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%20Aid/FY99/finalest/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9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A2"/>
    </sheetView>
  </sheetViews>
  <sheetFormatPr defaultRowHeight="15" x14ac:dyDescent="0.3"/>
  <cols>
    <col min="1" max="1" width="9" style="22" customWidth="1"/>
    <col min="2" max="2" width="24.5703125" style="23" customWidth="1"/>
    <col min="3" max="4" width="13.5703125" style="24" customWidth="1"/>
    <col min="5" max="5" width="10.7109375" style="24" customWidth="1"/>
    <col min="6" max="6" width="14.42578125" style="25" customWidth="1"/>
    <col min="7" max="7" width="13.42578125" style="26" customWidth="1"/>
    <col min="8" max="8" width="12.42578125" style="25" customWidth="1"/>
    <col min="9" max="10" width="11.85546875" style="24" customWidth="1"/>
    <col min="11" max="11" width="15.140625" style="27" customWidth="1"/>
    <col min="12" max="16384" width="9.140625" style="24"/>
  </cols>
  <sheetData>
    <row r="1" spans="1:11" s="7" customFormat="1" ht="15.75" thickBot="1" x14ac:dyDescent="0.35">
      <c r="A1" s="29" t="s">
        <v>0</v>
      </c>
      <c r="B1" s="29" t="s">
        <v>1</v>
      </c>
      <c r="C1" s="1" t="s">
        <v>2</v>
      </c>
      <c r="D1" s="2" t="s">
        <v>3</v>
      </c>
      <c r="E1" s="3" t="s">
        <v>2</v>
      </c>
      <c r="F1" s="4" t="s">
        <v>4</v>
      </c>
      <c r="G1" s="5" t="s">
        <v>5</v>
      </c>
      <c r="H1" s="4" t="s">
        <v>6</v>
      </c>
      <c r="I1" s="3" t="s">
        <v>7</v>
      </c>
      <c r="J1" s="3" t="s">
        <v>8</v>
      </c>
      <c r="K1" s="6" t="s">
        <v>9</v>
      </c>
    </row>
    <row r="2" spans="1:11" s="12" customFormat="1" ht="45" customHeight="1" thickBot="1" x14ac:dyDescent="0.35">
      <c r="A2" s="30"/>
      <c r="B2" s="30"/>
      <c r="C2" s="8" t="s">
        <v>10</v>
      </c>
      <c r="D2" s="8" t="s">
        <v>11</v>
      </c>
      <c r="E2" s="8" t="s">
        <v>12</v>
      </c>
      <c r="F2" s="9" t="s">
        <v>13</v>
      </c>
      <c r="G2" s="10" t="s">
        <v>14</v>
      </c>
      <c r="H2" s="9" t="s">
        <v>15</v>
      </c>
      <c r="I2" s="8" t="s">
        <v>16</v>
      </c>
      <c r="J2" s="8" t="s">
        <v>17</v>
      </c>
      <c r="K2" s="11" t="s">
        <v>18</v>
      </c>
    </row>
    <row r="3" spans="1:11" s="18" customFormat="1" x14ac:dyDescent="0.3">
      <c r="A3" s="13">
        <v>6001</v>
      </c>
      <c r="B3" s="14" t="s">
        <v>19</v>
      </c>
      <c r="C3" s="15">
        <v>9049745</v>
      </c>
      <c r="D3" s="15">
        <v>687865</v>
      </c>
      <c r="E3" s="15">
        <v>0</v>
      </c>
      <c r="F3" s="16">
        <v>284185.6773799723</v>
      </c>
      <c r="G3" s="15">
        <v>0</v>
      </c>
      <c r="H3" s="17" t="s">
        <v>176</v>
      </c>
      <c r="I3" s="15">
        <v>2109274</v>
      </c>
      <c r="J3" s="15">
        <v>0</v>
      </c>
      <c r="K3" s="16">
        <v>9340.42</v>
      </c>
    </row>
    <row r="4" spans="1:11" s="18" customFormat="1" x14ac:dyDescent="0.3">
      <c r="A4" s="19">
        <v>58003</v>
      </c>
      <c r="B4" s="20" t="s">
        <v>20</v>
      </c>
      <c r="C4" s="15">
        <v>150462</v>
      </c>
      <c r="D4" s="15">
        <v>15305</v>
      </c>
      <c r="E4" s="15">
        <v>34390</v>
      </c>
      <c r="F4" s="16">
        <v>19221.567797893491</v>
      </c>
      <c r="G4" s="15">
        <v>0</v>
      </c>
      <c r="H4" s="17" t="s">
        <v>176</v>
      </c>
      <c r="I4" s="15">
        <v>0</v>
      </c>
      <c r="J4" s="15">
        <v>0</v>
      </c>
      <c r="K4" s="16">
        <v>646.82000000000005</v>
      </c>
    </row>
    <row r="5" spans="1:11" s="18" customFormat="1" x14ac:dyDescent="0.3">
      <c r="A5" s="19">
        <v>61001</v>
      </c>
      <c r="B5" s="20" t="s">
        <v>21</v>
      </c>
      <c r="C5" s="15">
        <v>775105</v>
      </c>
      <c r="D5" s="15">
        <v>60711</v>
      </c>
      <c r="E5" s="15">
        <v>0</v>
      </c>
      <c r="F5" s="16">
        <v>23783.450971770002</v>
      </c>
      <c r="G5" s="15">
        <v>0</v>
      </c>
      <c r="H5" s="17" t="s">
        <v>176</v>
      </c>
      <c r="I5" s="15">
        <v>0</v>
      </c>
      <c r="J5" s="15">
        <v>0</v>
      </c>
      <c r="K5" s="16">
        <v>860.53</v>
      </c>
    </row>
    <row r="6" spans="1:11" s="18" customFormat="1" x14ac:dyDescent="0.3">
      <c r="A6" s="19">
        <v>11001</v>
      </c>
      <c r="B6" s="20" t="s">
        <v>22</v>
      </c>
      <c r="C6" s="15">
        <v>1489909</v>
      </c>
      <c r="D6" s="15">
        <v>115611</v>
      </c>
      <c r="E6" s="15">
        <v>0</v>
      </c>
      <c r="F6" s="16">
        <v>28409.598432530995</v>
      </c>
      <c r="G6" s="15">
        <v>0</v>
      </c>
      <c r="H6" s="17" t="s">
        <v>176</v>
      </c>
      <c r="I6" s="15">
        <v>208795</v>
      </c>
      <c r="J6" s="15">
        <v>0</v>
      </c>
      <c r="K6" s="16">
        <v>1379.62</v>
      </c>
    </row>
    <row r="7" spans="1:11" s="18" customFormat="1" x14ac:dyDescent="0.3">
      <c r="A7" s="19">
        <v>38001</v>
      </c>
      <c r="B7" s="20" t="s">
        <v>23</v>
      </c>
      <c r="C7" s="15">
        <v>893747</v>
      </c>
      <c r="D7" s="15">
        <v>70238</v>
      </c>
      <c r="E7" s="15">
        <v>0</v>
      </c>
      <c r="F7" s="16">
        <v>21069.874148885996</v>
      </c>
      <c r="G7" s="15">
        <v>0</v>
      </c>
      <c r="H7" s="17" t="s">
        <v>176</v>
      </c>
      <c r="I7" s="15">
        <v>54420</v>
      </c>
      <c r="J7" s="15">
        <v>0</v>
      </c>
      <c r="K7" s="16">
        <v>853.08</v>
      </c>
    </row>
    <row r="8" spans="1:11" s="18" customFormat="1" x14ac:dyDescent="0.3">
      <c r="A8" s="19">
        <v>21001</v>
      </c>
      <c r="B8" s="20" t="s">
        <v>24</v>
      </c>
      <c r="C8" s="15">
        <v>665942</v>
      </c>
      <c r="D8" s="15">
        <v>51486</v>
      </c>
      <c r="E8" s="15">
        <v>0</v>
      </c>
      <c r="F8" s="16">
        <v>9888.580598422499</v>
      </c>
      <c r="G8" s="15">
        <v>0</v>
      </c>
      <c r="H8" s="17" t="s">
        <v>176</v>
      </c>
      <c r="I8" s="15">
        <v>7568</v>
      </c>
      <c r="J8" s="15">
        <v>0</v>
      </c>
      <c r="K8" s="16">
        <v>447.86</v>
      </c>
    </row>
    <row r="9" spans="1:11" s="18" customFormat="1" x14ac:dyDescent="0.3">
      <c r="A9" s="19">
        <v>4001</v>
      </c>
      <c r="B9" s="20" t="s">
        <v>25</v>
      </c>
      <c r="C9" s="15">
        <v>977783</v>
      </c>
      <c r="D9" s="15">
        <v>86332</v>
      </c>
      <c r="E9" s="15">
        <v>0</v>
      </c>
      <c r="F9" s="16">
        <v>12918.191686190998</v>
      </c>
      <c r="G9" s="15">
        <v>0</v>
      </c>
      <c r="H9" s="17" t="s">
        <v>176</v>
      </c>
      <c r="I9" s="15">
        <v>7276</v>
      </c>
      <c r="J9" s="15">
        <v>0</v>
      </c>
      <c r="K9" s="16">
        <v>721.88</v>
      </c>
    </row>
    <row r="10" spans="1:11" s="18" customFormat="1" x14ac:dyDescent="0.3">
      <c r="A10" s="19">
        <v>49001</v>
      </c>
      <c r="B10" s="20" t="s">
        <v>26</v>
      </c>
      <c r="C10" s="15">
        <v>1475244</v>
      </c>
      <c r="D10" s="15">
        <v>114650</v>
      </c>
      <c r="E10" s="15">
        <v>0</v>
      </c>
      <c r="F10" s="16">
        <v>25433.992005043685</v>
      </c>
      <c r="G10" s="15">
        <v>0</v>
      </c>
      <c r="H10" s="17" t="s">
        <v>176</v>
      </c>
      <c r="I10" s="15">
        <v>118024</v>
      </c>
      <c r="J10" s="15">
        <v>0</v>
      </c>
      <c r="K10" s="16">
        <v>1317.98</v>
      </c>
    </row>
    <row r="11" spans="1:11" s="18" customFormat="1" x14ac:dyDescent="0.3">
      <c r="A11" s="19">
        <v>9001</v>
      </c>
      <c r="B11" s="20" t="s">
        <v>27</v>
      </c>
      <c r="C11" s="15">
        <v>4237763</v>
      </c>
      <c r="D11" s="15">
        <v>319157</v>
      </c>
      <c r="E11" s="15">
        <v>0</v>
      </c>
      <c r="F11" s="16">
        <v>84752.887096678111</v>
      </c>
      <c r="G11" s="15">
        <v>0</v>
      </c>
      <c r="H11" s="17" t="s">
        <v>176</v>
      </c>
      <c r="I11" s="15">
        <v>669166</v>
      </c>
      <c r="J11" s="15">
        <v>0</v>
      </c>
      <c r="K11" s="16">
        <v>3170.9</v>
      </c>
    </row>
    <row r="12" spans="1:11" s="18" customFormat="1" x14ac:dyDescent="0.3">
      <c r="A12" s="19">
        <v>3001</v>
      </c>
      <c r="B12" s="20" t="s">
        <v>28</v>
      </c>
      <c r="C12" s="15">
        <v>2113656</v>
      </c>
      <c r="D12" s="15">
        <v>160935</v>
      </c>
      <c r="E12" s="15">
        <v>0</v>
      </c>
      <c r="F12" s="16">
        <v>50116.95416571309</v>
      </c>
      <c r="G12" s="15">
        <v>0</v>
      </c>
      <c r="H12" s="17" t="s">
        <v>176</v>
      </c>
      <c r="I12" s="15">
        <v>185478</v>
      </c>
      <c r="J12" s="15">
        <v>0</v>
      </c>
      <c r="K12" s="16">
        <v>1124.22</v>
      </c>
    </row>
    <row r="13" spans="1:11" s="18" customFormat="1" x14ac:dyDescent="0.3">
      <c r="A13" s="19">
        <v>61002</v>
      </c>
      <c r="B13" s="20" t="s">
        <v>29</v>
      </c>
      <c r="C13" s="15">
        <v>1770180</v>
      </c>
      <c r="D13" s="15">
        <v>138561</v>
      </c>
      <c r="E13" s="15">
        <v>0</v>
      </c>
      <c r="F13" s="16">
        <v>38764.519972703994</v>
      </c>
      <c r="G13" s="15">
        <v>0</v>
      </c>
      <c r="H13" s="17" t="s">
        <v>176</v>
      </c>
      <c r="I13" s="15">
        <v>90810</v>
      </c>
      <c r="J13" s="15">
        <v>0</v>
      </c>
      <c r="K13" s="16">
        <v>1840.98</v>
      </c>
    </row>
    <row r="14" spans="1:11" s="18" customFormat="1" x14ac:dyDescent="0.3">
      <c r="A14" s="19">
        <v>25001</v>
      </c>
      <c r="B14" s="20" t="s">
        <v>30</v>
      </c>
      <c r="C14" s="15">
        <v>319278</v>
      </c>
      <c r="D14" s="15">
        <v>24657</v>
      </c>
      <c r="E14" s="15">
        <v>0</v>
      </c>
      <c r="F14" s="16">
        <v>6901.9592343975</v>
      </c>
      <c r="G14" s="15">
        <v>0</v>
      </c>
      <c r="H14" s="17" t="s">
        <v>176</v>
      </c>
      <c r="I14" s="15">
        <v>22563</v>
      </c>
      <c r="J14" s="15">
        <v>0</v>
      </c>
      <c r="K14" s="16">
        <v>319.19</v>
      </c>
    </row>
    <row r="15" spans="1:11" s="18" customFormat="1" x14ac:dyDescent="0.3">
      <c r="A15" s="19">
        <v>52001</v>
      </c>
      <c r="B15" s="20" t="s">
        <v>31</v>
      </c>
      <c r="C15" s="15">
        <v>399599</v>
      </c>
      <c r="D15" s="15">
        <v>30310</v>
      </c>
      <c r="E15" s="15">
        <v>123750</v>
      </c>
      <c r="F15" s="16">
        <v>10236.463765523993</v>
      </c>
      <c r="G15" s="15">
        <v>0</v>
      </c>
      <c r="H15" s="17" t="s">
        <v>176</v>
      </c>
      <c r="I15" s="15">
        <v>0</v>
      </c>
      <c r="J15" s="15">
        <v>0</v>
      </c>
      <c r="K15" s="16">
        <v>404.47</v>
      </c>
    </row>
    <row r="16" spans="1:11" s="18" customFormat="1" x14ac:dyDescent="0.3">
      <c r="A16" s="19">
        <v>4002</v>
      </c>
      <c r="B16" s="20" t="s">
        <v>32</v>
      </c>
      <c r="C16" s="15">
        <v>1868751</v>
      </c>
      <c r="D16" s="15">
        <v>156329</v>
      </c>
      <c r="E16" s="15">
        <v>0</v>
      </c>
      <c r="F16" s="16">
        <v>36376.104076407028</v>
      </c>
      <c r="G16" s="15">
        <v>0</v>
      </c>
      <c r="H16" s="17" t="s">
        <v>176</v>
      </c>
      <c r="I16" s="15">
        <v>257726</v>
      </c>
      <c r="J16" s="15">
        <v>0</v>
      </c>
      <c r="K16" s="16">
        <v>1489</v>
      </c>
    </row>
    <row r="17" spans="1:11" s="18" customFormat="1" x14ac:dyDescent="0.3">
      <c r="A17" s="19">
        <v>22001</v>
      </c>
      <c r="B17" s="20" t="s">
        <v>33</v>
      </c>
      <c r="C17" s="15">
        <v>412503</v>
      </c>
      <c r="D17" s="15">
        <v>32541</v>
      </c>
      <c r="E17" s="15">
        <v>0</v>
      </c>
      <c r="F17" s="16">
        <v>7979.660625226501</v>
      </c>
      <c r="G17" s="15">
        <v>0</v>
      </c>
      <c r="H17" s="17" t="s">
        <v>176</v>
      </c>
      <c r="I17" s="15">
        <v>0</v>
      </c>
      <c r="J17" s="15">
        <v>0</v>
      </c>
      <c r="K17" s="16">
        <v>416.5</v>
      </c>
    </row>
    <row r="18" spans="1:11" s="18" customFormat="1" x14ac:dyDescent="0.3">
      <c r="A18" s="19">
        <v>49002</v>
      </c>
      <c r="B18" s="20" t="s">
        <v>34</v>
      </c>
      <c r="C18" s="15">
        <v>8567855</v>
      </c>
      <c r="D18" s="15">
        <v>645641</v>
      </c>
      <c r="E18" s="15">
        <v>0</v>
      </c>
      <c r="F18" s="16">
        <v>220000.13155609203</v>
      </c>
      <c r="G18" s="15">
        <v>0</v>
      </c>
      <c r="H18" s="17" t="s">
        <v>176</v>
      </c>
      <c r="I18" s="15">
        <v>968876</v>
      </c>
      <c r="J18" s="15">
        <v>0</v>
      </c>
      <c r="K18" s="16">
        <v>8783.02</v>
      </c>
    </row>
    <row r="19" spans="1:11" s="18" customFormat="1" x14ac:dyDescent="0.3">
      <c r="A19" s="19">
        <v>43006</v>
      </c>
      <c r="B19" s="20" t="s">
        <v>35</v>
      </c>
      <c r="C19" s="15">
        <v>482703</v>
      </c>
      <c r="D19" s="15">
        <v>38196</v>
      </c>
      <c r="E19" s="15">
        <v>0</v>
      </c>
      <c r="F19" s="16">
        <v>9727.7625249750017</v>
      </c>
      <c r="G19" s="15">
        <v>0</v>
      </c>
      <c r="H19" s="17" t="s">
        <v>176</v>
      </c>
      <c r="I19" s="15">
        <v>0</v>
      </c>
      <c r="J19" s="15">
        <v>0</v>
      </c>
      <c r="K19" s="16">
        <v>290.94</v>
      </c>
    </row>
    <row r="20" spans="1:11" s="18" customFormat="1" x14ac:dyDescent="0.3">
      <c r="A20" s="19">
        <v>45004</v>
      </c>
      <c r="B20" s="20" t="s">
        <v>36</v>
      </c>
      <c r="C20" s="15">
        <v>1173610</v>
      </c>
      <c r="D20" s="15">
        <v>95265</v>
      </c>
      <c r="E20" s="15">
        <v>0</v>
      </c>
      <c r="F20" s="16">
        <v>30310.587651420003</v>
      </c>
      <c r="G20" s="15">
        <v>0</v>
      </c>
      <c r="H20" s="17" t="s">
        <v>176</v>
      </c>
      <c r="I20" s="15">
        <v>0</v>
      </c>
      <c r="J20" s="15">
        <v>0</v>
      </c>
      <c r="K20" s="16">
        <v>1624.82</v>
      </c>
    </row>
    <row r="21" spans="1:11" s="18" customFormat="1" x14ac:dyDescent="0.3">
      <c r="A21" s="19">
        <v>5001</v>
      </c>
      <c r="B21" s="20" t="s">
        <v>37</v>
      </c>
      <c r="C21" s="15">
        <v>6476514</v>
      </c>
      <c r="D21" s="15">
        <v>489655</v>
      </c>
      <c r="E21" s="15">
        <v>0</v>
      </c>
      <c r="F21" s="16">
        <v>176590.20371931</v>
      </c>
      <c r="G21" s="15">
        <v>0</v>
      </c>
      <c r="H21" s="17" t="s">
        <v>176</v>
      </c>
      <c r="I21" s="15">
        <v>839957</v>
      </c>
      <c r="J21" s="15">
        <v>0</v>
      </c>
      <c r="K21" s="16">
        <v>6323.88</v>
      </c>
    </row>
    <row r="22" spans="1:11" s="18" customFormat="1" x14ac:dyDescent="0.3">
      <c r="A22" s="19">
        <v>26002</v>
      </c>
      <c r="B22" s="20" t="s">
        <v>38</v>
      </c>
      <c r="C22" s="15">
        <v>692351</v>
      </c>
      <c r="D22" s="15">
        <v>54156</v>
      </c>
      <c r="E22" s="15">
        <v>0</v>
      </c>
      <c r="F22" s="16">
        <v>13411.409073093026</v>
      </c>
      <c r="G22" s="15">
        <v>0</v>
      </c>
      <c r="H22" s="17" t="s">
        <v>176</v>
      </c>
      <c r="I22" s="15">
        <v>73225</v>
      </c>
      <c r="J22" s="15">
        <v>0</v>
      </c>
      <c r="K22" s="16">
        <v>555.5</v>
      </c>
    </row>
    <row r="23" spans="1:11" s="18" customFormat="1" x14ac:dyDescent="0.3">
      <c r="A23" s="19">
        <v>43001</v>
      </c>
      <c r="B23" s="20" t="s">
        <v>39</v>
      </c>
      <c r="C23" s="15">
        <v>870067</v>
      </c>
      <c r="D23" s="15">
        <v>66583</v>
      </c>
      <c r="E23" s="15">
        <v>0</v>
      </c>
      <c r="F23" s="16">
        <v>13224.721634405994</v>
      </c>
      <c r="G23" s="15">
        <v>0</v>
      </c>
      <c r="H23" s="17" t="s">
        <v>176</v>
      </c>
      <c r="I23" s="15">
        <v>3111</v>
      </c>
      <c r="J23" s="15">
        <v>101718</v>
      </c>
      <c r="K23" s="16">
        <v>789.42</v>
      </c>
    </row>
    <row r="24" spans="1:11" s="18" customFormat="1" x14ac:dyDescent="0.3">
      <c r="A24" s="19">
        <v>41001</v>
      </c>
      <c r="B24" s="20" t="s">
        <v>40</v>
      </c>
      <c r="C24" s="15">
        <v>2318586</v>
      </c>
      <c r="D24" s="15">
        <v>182211</v>
      </c>
      <c r="E24" s="15">
        <v>0</v>
      </c>
      <c r="F24" s="16">
        <v>64061.171454748481</v>
      </c>
      <c r="G24" s="15">
        <v>0</v>
      </c>
      <c r="H24" s="17" t="s">
        <v>176</v>
      </c>
      <c r="I24" s="15">
        <v>158933</v>
      </c>
      <c r="J24" s="15">
        <v>0</v>
      </c>
      <c r="K24" s="16">
        <v>2320.3000000000002</v>
      </c>
    </row>
    <row r="25" spans="1:11" s="18" customFormat="1" x14ac:dyDescent="0.3">
      <c r="A25" s="19">
        <v>28001</v>
      </c>
      <c r="B25" s="20" t="s">
        <v>41</v>
      </c>
      <c r="C25" s="15">
        <v>1045125</v>
      </c>
      <c r="D25" s="15">
        <v>80702</v>
      </c>
      <c r="E25" s="15">
        <v>0</v>
      </c>
      <c r="F25" s="16">
        <v>17691.750469071005</v>
      </c>
      <c r="G25" s="15">
        <v>0</v>
      </c>
      <c r="H25" s="17" t="s">
        <v>176</v>
      </c>
      <c r="I25" s="15">
        <v>118380</v>
      </c>
      <c r="J25" s="15">
        <v>0</v>
      </c>
      <c r="K25" s="16">
        <v>875.48</v>
      </c>
    </row>
    <row r="26" spans="1:11" s="18" customFormat="1" x14ac:dyDescent="0.3">
      <c r="A26" s="19">
        <v>60001</v>
      </c>
      <c r="B26" s="20" t="s">
        <v>42</v>
      </c>
      <c r="C26" s="15">
        <v>810310</v>
      </c>
      <c r="D26" s="15">
        <v>62950</v>
      </c>
      <c r="E26" s="15">
        <v>0</v>
      </c>
      <c r="F26" s="16">
        <v>15381.760920921031</v>
      </c>
      <c r="G26" s="15">
        <v>0</v>
      </c>
      <c r="H26" s="17" t="s">
        <v>176</v>
      </c>
      <c r="I26" s="15">
        <v>0</v>
      </c>
      <c r="J26" s="15">
        <v>0</v>
      </c>
      <c r="K26" s="16">
        <v>686.62</v>
      </c>
    </row>
    <row r="27" spans="1:11" s="18" customFormat="1" x14ac:dyDescent="0.3">
      <c r="A27" s="19">
        <v>7001</v>
      </c>
      <c r="B27" s="20" t="s">
        <v>43</v>
      </c>
      <c r="C27" s="15">
        <v>2624081</v>
      </c>
      <c r="D27" s="15">
        <v>208022</v>
      </c>
      <c r="E27" s="15">
        <v>0</v>
      </c>
      <c r="F27" s="16">
        <v>76791.983334813602</v>
      </c>
      <c r="G27" s="15">
        <v>0</v>
      </c>
      <c r="H27" s="17" t="s">
        <v>176</v>
      </c>
      <c r="I27" s="15">
        <v>422069</v>
      </c>
      <c r="J27" s="15">
        <v>338424</v>
      </c>
      <c r="K27" s="16">
        <v>2263.27</v>
      </c>
    </row>
    <row r="28" spans="1:11" s="18" customFormat="1" x14ac:dyDescent="0.3">
      <c r="A28" s="19">
        <v>39001</v>
      </c>
      <c r="B28" s="20" t="s">
        <v>44</v>
      </c>
      <c r="C28" s="15">
        <v>1733069</v>
      </c>
      <c r="D28" s="15">
        <v>137152</v>
      </c>
      <c r="E28" s="15">
        <v>0</v>
      </c>
      <c r="F28" s="16">
        <v>21246.616673442011</v>
      </c>
      <c r="G28" s="15">
        <v>0</v>
      </c>
      <c r="H28" s="17" t="s">
        <v>176</v>
      </c>
      <c r="I28" s="15">
        <v>80509</v>
      </c>
      <c r="J28" s="15">
        <v>0</v>
      </c>
      <c r="K28" s="16">
        <v>949.13</v>
      </c>
    </row>
    <row r="29" spans="1:11" s="18" customFormat="1" x14ac:dyDescent="0.3">
      <c r="A29" s="19">
        <v>12002</v>
      </c>
      <c r="B29" s="20" t="s">
        <v>45</v>
      </c>
      <c r="C29" s="15">
        <v>887309</v>
      </c>
      <c r="D29" s="15">
        <v>76269</v>
      </c>
      <c r="E29" s="15">
        <v>0</v>
      </c>
      <c r="F29" s="16">
        <v>25561.891153867502</v>
      </c>
      <c r="G29" s="15">
        <v>0</v>
      </c>
      <c r="H29" s="17" t="s">
        <v>176</v>
      </c>
      <c r="I29" s="15">
        <v>0</v>
      </c>
      <c r="J29" s="15">
        <v>0</v>
      </c>
      <c r="K29" s="16">
        <v>1368.53</v>
      </c>
    </row>
    <row r="30" spans="1:11" s="18" customFormat="1" x14ac:dyDescent="0.3">
      <c r="A30" s="19">
        <v>50005</v>
      </c>
      <c r="B30" s="20" t="s">
        <v>46</v>
      </c>
      <c r="C30" s="15">
        <v>892143</v>
      </c>
      <c r="D30" s="15">
        <v>69108</v>
      </c>
      <c r="E30" s="15">
        <v>0</v>
      </c>
      <c r="F30" s="16">
        <v>19380.371711517</v>
      </c>
      <c r="G30" s="15">
        <v>0</v>
      </c>
      <c r="H30" s="17" t="s">
        <v>176</v>
      </c>
      <c r="I30" s="15">
        <v>14140</v>
      </c>
      <c r="J30" s="15">
        <v>0</v>
      </c>
      <c r="K30" s="16">
        <v>762.35</v>
      </c>
    </row>
    <row r="31" spans="1:11" s="18" customFormat="1" x14ac:dyDescent="0.3">
      <c r="A31" s="19">
        <v>59003</v>
      </c>
      <c r="B31" s="20" t="s">
        <v>174</v>
      </c>
      <c r="C31" s="15">
        <v>1020621</v>
      </c>
      <c r="D31" s="15">
        <v>78529</v>
      </c>
      <c r="E31" s="15">
        <v>0</v>
      </c>
      <c r="F31" s="16">
        <v>13739.780066899501</v>
      </c>
      <c r="G31" s="15">
        <v>0</v>
      </c>
      <c r="H31" s="17" t="s">
        <v>176</v>
      </c>
      <c r="I31" s="15">
        <v>26220</v>
      </c>
      <c r="J31" s="15">
        <v>0</v>
      </c>
      <c r="K31" s="16">
        <v>720.43</v>
      </c>
    </row>
    <row r="32" spans="1:11" s="18" customFormat="1" x14ac:dyDescent="0.3">
      <c r="A32" s="19">
        <v>21002</v>
      </c>
      <c r="B32" s="20" t="s">
        <v>47</v>
      </c>
      <c r="C32" s="15">
        <v>516383</v>
      </c>
      <c r="D32" s="15">
        <v>39931</v>
      </c>
      <c r="E32" s="15">
        <v>0</v>
      </c>
      <c r="F32" s="16">
        <v>15886.937381778</v>
      </c>
      <c r="G32" s="15">
        <v>0</v>
      </c>
      <c r="H32" s="17" t="s">
        <v>176</v>
      </c>
      <c r="I32" s="15">
        <v>0</v>
      </c>
      <c r="J32" s="15">
        <v>0</v>
      </c>
      <c r="K32" s="16">
        <v>496.79</v>
      </c>
    </row>
    <row r="33" spans="1:11" s="18" customFormat="1" x14ac:dyDescent="0.3">
      <c r="A33" s="19">
        <v>16001</v>
      </c>
      <c r="B33" s="20" t="s">
        <v>48</v>
      </c>
      <c r="C33" s="15">
        <v>750072</v>
      </c>
      <c r="D33" s="15">
        <v>69516</v>
      </c>
      <c r="E33" s="15">
        <v>0</v>
      </c>
      <c r="F33" s="16">
        <v>64190.455338451466</v>
      </c>
      <c r="G33" s="15">
        <v>0</v>
      </c>
      <c r="H33" s="17" t="s">
        <v>176</v>
      </c>
      <c r="I33" s="15">
        <v>16826</v>
      </c>
      <c r="J33" s="15">
        <v>121358</v>
      </c>
      <c r="K33" s="16">
        <v>1827.59</v>
      </c>
    </row>
    <row r="34" spans="1:11" s="18" customFormat="1" x14ac:dyDescent="0.3">
      <c r="A34" s="19">
        <v>61008</v>
      </c>
      <c r="B34" s="20" t="s">
        <v>49</v>
      </c>
      <c r="C34" s="15">
        <v>1961735</v>
      </c>
      <c r="D34" s="15">
        <v>144805</v>
      </c>
      <c r="E34" s="15">
        <v>0</v>
      </c>
      <c r="F34" s="16">
        <v>75017.193817396503</v>
      </c>
      <c r="G34" s="15">
        <v>0</v>
      </c>
      <c r="H34" s="17" t="s">
        <v>176</v>
      </c>
      <c r="I34" s="15">
        <v>51834</v>
      </c>
      <c r="J34" s="15">
        <v>0</v>
      </c>
      <c r="K34" s="16">
        <v>2974.55</v>
      </c>
    </row>
    <row r="35" spans="1:11" s="18" customFormat="1" x14ac:dyDescent="0.3">
      <c r="A35" s="19">
        <v>38002</v>
      </c>
      <c r="B35" s="20" t="s">
        <v>50</v>
      </c>
      <c r="C35" s="15">
        <v>962354</v>
      </c>
      <c r="D35" s="15">
        <v>73692</v>
      </c>
      <c r="E35" s="15">
        <v>0</v>
      </c>
      <c r="F35" s="16">
        <v>16515.858786822002</v>
      </c>
      <c r="G35" s="15">
        <v>0</v>
      </c>
      <c r="H35" s="17" t="s">
        <v>176</v>
      </c>
      <c r="I35" s="15">
        <v>14732</v>
      </c>
      <c r="J35" s="15">
        <v>0</v>
      </c>
      <c r="K35" s="16">
        <v>873.97</v>
      </c>
    </row>
    <row r="36" spans="1:11" s="18" customFormat="1" x14ac:dyDescent="0.3">
      <c r="A36" s="19">
        <v>49003</v>
      </c>
      <c r="B36" s="20" t="s">
        <v>51</v>
      </c>
      <c r="C36" s="15">
        <v>2602625</v>
      </c>
      <c r="D36" s="15">
        <v>201290</v>
      </c>
      <c r="E36" s="15">
        <v>0</v>
      </c>
      <c r="F36" s="16">
        <v>71384.027149867499</v>
      </c>
      <c r="G36" s="15">
        <v>0</v>
      </c>
      <c r="H36" s="17" t="s">
        <v>176</v>
      </c>
      <c r="I36" s="15">
        <v>205793</v>
      </c>
      <c r="J36" s="15">
        <v>0</v>
      </c>
      <c r="K36" s="16">
        <v>2542.48</v>
      </c>
    </row>
    <row r="37" spans="1:11" s="18" customFormat="1" x14ac:dyDescent="0.3">
      <c r="A37" s="19">
        <v>5006</v>
      </c>
      <c r="B37" s="20" t="s">
        <v>52</v>
      </c>
      <c r="C37" s="15">
        <v>1099863</v>
      </c>
      <c r="D37" s="15">
        <v>90313</v>
      </c>
      <c r="E37" s="15">
        <v>0</v>
      </c>
      <c r="F37" s="16">
        <v>24424.96087571403</v>
      </c>
      <c r="G37" s="15">
        <v>0</v>
      </c>
      <c r="H37" s="17" t="s">
        <v>176</v>
      </c>
      <c r="I37" s="15">
        <v>0</v>
      </c>
      <c r="J37" s="15">
        <v>0</v>
      </c>
      <c r="K37" s="16">
        <v>1040.81</v>
      </c>
    </row>
    <row r="38" spans="1:11" s="18" customFormat="1" x14ac:dyDescent="0.3">
      <c r="A38" s="19">
        <v>19004</v>
      </c>
      <c r="B38" s="20" t="s">
        <v>53</v>
      </c>
      <c r="C38" s="15">
        <v>1449543</v>
      </c>
      <c r="D38" s="15">
        <v>114488</v>
      </c>
      <c r="E38" s="15">
        <v>0</v>
      </c>
      <c r="F38" s="16">
        <v>34160.717097490786</v>
      </c>
      <c r="G38" s="15">
        <v>0</v>
      </c>
      <c r="H38" s="17" t="s">
        <v>176</v>
      </c>
      <c r="I38" s="15">
        <v>2090</v>
      </c>
      <c r="J38" s="15">
        <v>0</v>
      </c>
      <c r="K38" s="16">
        <v>1350.64</v>
      </c>
    </row>
    <row r="39" spans="1:11" s="18" customFormat="1" x14ac:dyDescent="0.3">
      <c r="A39" s="19">
        <v>56002</v>
      </c>
      <c r="B39" s="20" t="s">
        <v>54</v>
      </c>
      <c r="C39" s="15">
        <v>293352</v>
      </c>
      <c r="D39" s="15">
        <v>24617</v>
      </c>
      <c r="E39" s="15">
        <v>123750</v>
      </c>
      <c r="F39" s="16">
        <v>12053.235926772</v>
      </c>
      <c r="G39" s="15">
        <v>0</v>
      </c>
      <c r="H39" s="17" t="s">
        <v>176</v>
      </c>
      <c r="I39" s="15">
        <v>0</v>
      </c>
      <c r="J39" s="15">
        <v>0</v>
      </c>
      <c r="K39" s="16">
        <v>650.82000000000005</v>
      </c>
    </row>
    <row r="40" spans="1:11" s="18" customFormat="1" x14ac:dyDescent="0.3">
      <c r="A40" s="19">
        <v>51001</v>
      </c>
      <c r="B40" s="20" t="s">
        <v>55</v>
      </c>
      <c r="C40" s="15">
        <v>8988452</v>
      </c>
      <c r="D40" s="15">
        <v>685294</v>
      </c>
      <c r="E40" s="15">
        <v>0</v>
      </c>
      <c r="F40" s="16">
        <v>152019.71979631216</v>
      </c>
      <c r="G40" s="15">
        <v>0</v>
      </c>
      <c r="H40" s="17" t="s">
        <v>176</v>
      </c>
      <c r="I40" s="15">
        <v>1262494</v>
      </c>
      <c r="J40" s="15">
        <v>35896</v>
      </c>
      <c r="K40" s="16">
        <v>5453.7</v>
      </c>
    </row>
    <row r="41" spans="1:11" s="18" customFormat="1" x14ac:dyDescent="0.3">
      <c r="A41" s="19">
        <v>64002</v>
      </c>
      <c r="B41" s="20" t="s">
        <v>56</v>
      </c>
      <c r="C41" s="15">
        <v>1537574</v>
      </c>
      <c r="D41" s="15">
        <v>112612</v>
      </c>
      <c r="E41" s="15">
        <v>41146</v>
      </c>
      <c r="F41" s="16">
        <v>18179.9953989075</v>
      </c>
      <c r="G41" s="15">
        <v>0</v>
      </c>
      <c r="H41" s="17" t="s">
        <v>176</v>
      </c>
      <c r="I41" s="15">
        <f>119054+2021</f>
        <v>121075</v>
      </c>
      <c r="J41" s="15">
        <v>0</v>
      </c>
      <c r="K41" s="16">
        <v>1032.53</v>
      </c>
    </row>
    <row r="42" spans="1:11" s="18" customFormat="1" x14ac:dyDescent="0.3">
      <c r="A42" s="19">
        <v>20001</v>
      </c>
      <c r="B42" s="20" t="s">
        <v>57</v>
      </c>
      <c r="C42" s="15">
        <v>1244632</v>
      </c>
      <c r="D42" s="15">
        <v>97238</v>
      </c>
      <c r="E42" s="15">
        <v>41832</v>
      </c>
      <c r="F42" s="16">
        <v>95067.777210349392</v>
      </c>
      <c r="G42" s="15">
        <v>0</v>
      </c>
      <c r="H42" s="17" t="s">
        <v>176</v>
      </c>
      <c r="I42" s="15">
        <v>210976</v>
      </c>
      <c r="J42" s="15">
        <v>0</v>
      </c>
      <c r="K42" s="16">
        <v>0</v>
      </c>
    </row>
    <row r="43" spans="1:11" s="18" customFormat="1" x14ac:dyDescent="0.3">
      <c r="A43" s="19">
        <v>23001</v>
      </c>
      <c r="B43" s="20" t="s">
        <v>58</v>
      </c>
      <c r="C43" s="15">
        <v>231453</v>
      </c>
      <c r="D43" s="15">
        <v>16353</v>
      </c>
      <c r="E43" s="15">
        <v>123750</v>
      </c>
      <c r="F43" s="16">
        <v>8188.881476944498</v>
      </c>
      <c r="G43" s="15">
        <v>0</v>
      </c>
      <c r="H43" s="17" t="s">
        <v>176</v>
      </c>
      <c r="I43" s="15">
        <v>37979</v>
      </c>
      <c r="J43" s="15">
        <v>34357</v>
      </c>
      <c r="K43" s="16">
        <v>366.68</v>
      </c>
    </row>
    <row r="44" spans="1:11" s="18" customFormat="1" x14ac:dyDescent="0.3">
      <c r="A44" s="19">
        <v>22005</v>
      </c>
      <c r="B44" s="20" t="s">
        <v>59</v>
      </c>
      <c r="C44" s="15">
        <v>253164</v>
      </c>
      <c r="D44" s="15">
        <v>20086</v>
      </c>
      <c r="E44" s="15">
        <v>123750</v>
      </c>
      <c r="F44" s="16">
        <v>10071.302659956005</v>
      </c>
      <c r="G44" s="15">
        <v>0</v>
      </c>
      <c r="H44" s="17" t="s">
        <v>176</v>
      </c>
      <c r="I44" s="15">
        <v>0</v>
      </c>
      <c r="J44" s="15">
        <v>0</v>
      </c>
      <c r="K44" s="16">
        <v>456.04</v>
      </c>
    </row>
    <row r="45" spans="1:11" s="18" customFormat="1" x14ac:dyDescent="0.3">
      <c r="A45" s="19">
        <v>16002</v>
      </c>
      <c r="B45" s="20" t="s">
        <v>60</v>
      </c>
      <c r="C45" s="15">
        <v>0</v>
      </c>
      <c r="D45" s="15">
        <v>0</v>
      </c>
      <c r="E45" s="15">
        <v>0</v>
      </c>
      <c r="F45" s="16">
        <v>2129.7222439019997</v>
      </c>
      <c r="G45" s="15">
        <v>0</v>
      </c>
      <c r="H45" s="17" t="s">
        <v>176</v>
      </c>
      <c r="I45" s="15">
        <v>0</v>
      </c>
      <c r="J45" s="15">
        <v>0</v>
      </c>
      <c r="K45" s="16">
        <v>0</v>
      </c>
    </row>
    <row r="46" spans="1:11" s="18" customFormat="1" x14ac:dyDescent="0.3">
      <c r="A46" s="19">
        <v>61007</v>
      </c>
      <c r="B46" s="20" t="s">
        <v>61</v>
      </c>
      <c r="C46" s="15">
        <v>2132420</v>
      </c>
      <c r="D46" s="15">
        <v>165930</v>
      </c>
      <c r="E46" s="15">
        <v>0</v>
      </c>
      <c r="F46" s="16">
        <v>47869.466514601503</v>
      </c>
      <c r="G46" s="15">
        <v>0</v>
      </c>
      <c r="H46" s="17" t="s">
        <v>176</v>
      </c>
      <c r="I46" s="15">
        <v>103155</v>
      </c>
      <c r="J46" s="15">
        <v>0</v>
      </c>
      <c r="K46" s="16">
        <v>2122.17</v>
      </c>
    </row>
    <row r="47" spans="1:11" s="18" customFormat="1" x14ac:dyDescent="0.3">
      <c r="A47" s="19">
        <v>5003</v>
      </c>
      <c r="B47" s="20" t="s">
        <v>62</v>
      </c>
      <c r="C47" s="15">
        <v>721755</v>
      </c>
      <c r="D47" s="15">
        <v>61818</v>
      </c>
      <c r="E47" s="15">
        <v>0</v>
      </c>
      <c r="F47" s="16">
        <v>14323.823473365001</v>
      </c>
      <c r="G47" s="15">
        <v>0</v>
      </c>
      <c r="H47" s="17" t="s">
        <v>176</v>
      </c>
      <c r="I47" s="15">
        <v>0</v>
      </c>
      <c r="J47" s="15">
        <v>72184</v>
      </c>
      <c r="K47" s="16">
        <v>1078.0999999999999</v>
      </c>
    </row>
    <row r="48" spans="1:11" s="18" customFormat="1" x14ac:dyDescent="0.3">
      <c r="A48" s="19">
        <v>30002</v>
      </c>
      <c r="B48" s="20" t="s">
        <v>63</v>
      </c>
      <c r="C48" s="15">
        <v>718459</v>
      </c>
      <c r="D48" s="15">
        <v>56209</v>
      </c>
      <c r="E48" s="15">
        <v>0</v>
      </c>
      <c r="F48" s="16">
        <v>10858.902093634506</v>
      </c>
      <c r="G48" s="15">
        <v>0</v>
      </c>
      <c r="H48" s="17" t="s">
        <v>176</v>
      </c>
      <c r="I48" s="15">
        <v>0</v>
      </c>
      <c r="J48" s="15">
        <v>0</v>
      </c>
      <c r="K48" s="16">
        <v>453.78</v>
      </c>
    </row>
    <row r="49" spans="1:11" s="18" customFormat="1" x14ac:dyDescent="0.3">
      <c r="A49" s="19">
        <v>28002</v>
      </c>
      <c r="B49" s="20" t="s">
        <v>64</v>
      </c>
      <c r="C49" s="15">
        <v>628351</v>
      </c>
      <c r="D49" s="15">
        <v>48098</v>
      </c>
      <c r="E49" s="15">
        <v>0</v>
      </c>
      <c r="F49" s="16">
        <v>15773.829719161493</v>
      </c>
      <c r="G49" s="15">
        <v>0</v>
      </c>
      <c r="H49" s="17" t="s">
        <v>176</v>
      </c>
      <c r="I49" s="15">
        <v>0</v>
      </c>
      <c r="J49" s="15">
        <v>2562</v>
      </c>
      <c r="K49" s="16">
        <v>791.99</v>
      </c>
    </row>
    <row r="50" spans="1:11" s="18" customFormat="1" x14ac:dyDescent="0.3">
      <c r="A50" s="19">
        <v>17001</v>
      </c>
      <c r="B50" s="20" t="s">
        <v>65</v>
      </c>
      <c r="C50" s="15">
        <v>968111</v>
      </c>
      <c r="D50" s="15">
        <v>75836</v>
      </c>
      <c r="E50" s="15">
        <v>0</v>
      </c>
      <c r="F50" s="16">
        <v>11017.706007258023</v>
      </c>
      <c r="G50" s="15">
        <v>0</v>
      </c>
      <c r="H50" s="17" t="s">
        <v>176</v>
      </c>
      <c r="I50" s="15">
        <v>115284</v>
      </c>
      <c r="J50" s="15">
        <v>0</v>
      </c>
      <c r="K50" s="16">
        <v>685</v>
      </c>
    </row>
    <row r="51" spans="1:11" s="18" customFormat="1" x14ac:dyDescent="0.3">
      <c r="A51" s="19">
        <v>44001</v>
      </c>
      <c r="B51" s="20" t="s">
        <v>66</v>
      </c>
      <c r="C51" s="15">
        <v>410001</v>
      </c>
      <c r="D51" s="15">
        <v>32934</v>
      </c>
      <c r="E51" s="15">
        <v>123750</v>
      </c>
      <c r="F51" s="16">
        <v>10668.438105277501</v>
      </c>
      <c r="G51" s="15">
        <v>0</v>
      </c>
      <c r="H51" s="17" t="s">
        <v>176</v>
      </c>
      <c r="I51" s="15">
        <v>0</v>
      </c>
      <c r="J51" s="15">
        <v>0</v>
      </c>
      <c r="K51" s="16">
        <v>515.64</v>
      </c>
    </row>
    <row r="52" spans="1:11" s="18" customFormat="1" x14ac:dyDescent="0.3">
      <c r="A52" s="19">
        <v>46002</v>
      </c>
      <c r="B52" s="20" t="s">
        <v>67</v>
      </c>
      <c r="C52" s="15">
        <v>850004</v>
      </c>
      <c r="D52" s="15">
        <v>65901</v>
      </c>
      <c r="E52" s="15">
        <v>123750</v>
      </c>
      <c r="F52" s="16">
        <v>9858.1164310844997</v>
      </c>
      <c r="G52" s="15">
        <v>0</v>
      </c>
      <c r="H52" s="17" t="s">
        <v>176</v>
      </c>
      <c r="I52" s="15">
        <v>29583</v>
      </c>
      <c r="J52" s="15">
        <v>0</v>
      </c>
      <c r="K52" s="16">
        <v>528.29</v>
      </c>
    </row>
    <row r="53" spans="1:11" s="18" customFormat="1" x14ac:dyDescent="0.3">
      <c r="A53" s="19">
        <v>24004</v>
      </c>
      <c r="B53" s="20" t="s">
        <v>68</v>
      </c>
      <c r="C53" s="15">
        <v>791278</v>
      </c>
      <c r="D53" s="15">
        <v>61784</v>
      </c>
      <c r="E53" s="15">
        <v>0</v>
      </c>
      <c r="F53" s="16">
        <v>21007.120481869497</v>
      </c>
      <c r="G53" s="15">
        <v>356040</v>
      </c>
      <c r="H53" s="17" t="s">
        <v>176</v>
      </c>
      <c r="I53" s="15">
        <v>0</v>
      </c>
      <c r="J53" s="15">
        <v>0</v>
      </c>
      <c r="K53" s="16">
        <v>822.06</v>
      </c>
    </row>
    <row r="54" spans="1:11" s="18" customFormat="1" x14ac:dyDescent="0.3">
      <c r="A54" s="19">
        <v>50003</v>
      </c>
      <c r="B54" s="20" t="s">
        <v>69</v>
      </c>
      <c r="C54" s="15">
        <v>1806450</v>
      </c>
      <c r="D54" s="15">
        <v>139314</v>
      </c>
      <c r="E54" s="15">
        <v>0</v>
      </c>
      <c r="F54" s="16">
        <v>57205.789666280994</v>
      </c>
      <c r="G54" s="15">
        <v>0</v>
      </c>
      <c r="H54" s="17" t="s">
        <v>176</v>
      </c>
      <c r="I54" s="15">
        <v>306689</v>
      </c>
      <c r="J54" s="15">
        <v>0</v>
      </c>
      <c r="K54" s="16">
        <v>1796.33</v>
      </c>
    </row>
    <row r="55" spans="1:11" s="18" customFormat="1" x14ac:dyDescent="0.3">
      <c r="A55" s="19">
        <v>14001</v>
      </c>
      <c r="B55" s="20" t="s">
        <v>70</v>
      </c>
      <c r="C55" s="15">
        <v>985849</v>
      </c>
      <c r="D55" s="15">
        <v>77294</v>
      </c>
      <c r="E55" s="15">
        <v>0</v>
      </c>
      <c r="F55" s="16">
        <v>10636.211548093519</v>
      </c>
      <c r="G55" s="15">
        <v>0</v>
      </c>
      <c r="H55" s="17" t="s">
        <v>176</v>
      </c>
      <c r="I55" s="15">
        <v>45591</v>
      </c>
      <c r="J55" s="15">
        <v>167901</v>
      </c>
      <c r="K55" s="16">
        <v>614.82000000000005</v>
      </c>
    </row>
    <row r="56" spans="1:11" s="18" customFormat="1" x14ac:dyDescent="0.3">
      <c r="A56" s="19">
        <v>6002</v>
      </c>
      <c r="B56" s="20" t="s">
        <v>71</v>
      </c>
      <c r="C56" s="15">
        <v>741009</v>
      </c>
      <c r="D56" s="15">
        <v>59491</v>
      </c>
      <c r="E56" s="15">
        <v>0</v>
      </c>
      <c r="F56" s="16">
        <v>12798.160349179509</v>
      </c>
      <c r="G56" s="15">
        <v>0</v>
      </c>
      <c r="H56" s="17" t="s">
        <v>176</v>
      </c>
      <c r="I56" s="15">
        <v>0</v>
      </c>
      <c r="J56" s="15">
        <v>0</v>
      </c>
      <c r="K56" s="16">
        <v>581.94000000000005</v>
      </c>
    </row>
    <row r="57" spans="1:11" s="18" customFormat="1" x14ac:dyDescent="0.3">
      <c r="A57" s="19">
        <v>33001</v>
      </c>
      <c r="B57" s="20" t="s">
        <v>72</v>
      </c>
      <c r="C57" s="15">
        <v>1161655</v>
      </c>
      <c r="D57" s="15">
        <v>89433</v>
      </c>
      <c r="E57" s="15">
        <v>0</v>
      </c>
      <c r="F57" s="16">
        <v>28864.169127810001</v>
      </c>
      <c r="G57" s="15">
        <v>0</v>
      </c>
      <c r="H57" s="17" t="s">
        <v>176</v>
      </c>
      <c r="I57" s="15">
        <v>88095</v>
      </c>
      <c r="J57" s="15">
        <v>175511</v>
      </c>
      <c r="K57" s="16">
        <v>1056.72</v>
      </c>
    </row>
    <row r="58" spans="1:11" s="18" customFormat="1" x14ac:dyDescent="0.3">
      <c r="A58" s="19">
        <v>49004</v>
      </c>
      <c r="B58" s="20" t="s">
        <v>73</v>
      </c>
      <c r="C58" s="15">
        <v>1613786</v>
      </c>
      <c r="D58" s="15">
        <v>117563</v>
      </c>
      <c r="E58" s="15">
        <v>0</v>
      </c>
      <c r="F58" s="16">
        <v>33596.689404276003</v>
      </c>
      <c r="G58" s="15">
        <v>0</v>
      </c>
      <c r="H58" s="17" t="s">
        <v>176</v>
      </c>
      <c r="I58" s="15">
        <v>91689</v>
      </c>
      <c r="J58" s="15">
        <v>0</v>
      </c>
      <c r="K58" s="16">
        <v>1573.38</v>
      </c>
    </row>
    <row r="59" spans="1:11" s="18" customFormat="1" x14ac:dyDescent="0.3">
      <c r="A59" s="19">
        <v>63001</v>
      </c>
      <c r="B59" s="20" t="s">
        <v>74</v>
      </c>
      <c r="C59" s="15">
        <v>1030599</v>
      </c>
      <c r="D59" s="15">
        <v>79459</v>
      </c>
      <c r="E59" s="15">
        <v>0</v>
      </c>
      <c r="F59" s="16">
        <v>14369.582666866499</v>
      </c>
      <c r="G59" s="15">
        <v>0</v>
      </c>
      <c r="H59" s="17" t="s">
        <v>176</v>
      </c>
      <c r="I59" s="15">
        <v>59248</v>
      </c>
      <c r="J59" s="15">
        <v>0</v>
      </c>
      <c r="K59" s="16">
        <v>767.65</v>
      </c>
    </row>
    <row r="60" spans="1:11" s="18" customFormat="1" x14ac:dyDescent="0.3">
      <c r="A60" s="19">
        <v>53001</v>
      </c>
      <c r="B60" s="20" t="s">
        <v>75</v>
      </c>
      <c r="C60" s="15">
        <v>864141</v>
      </c>
      <c r="D60" s="15">
        <v>66510</v>
      </c>
      <c r="E60" s="15">
        <v>0</v>
      </c>
      <c r="F60" s="16">
        <v>13658.080709038504</v>
      </c>
      <c r="G60" s="15">
        <v>0</v>
      </c>
      <c r="H60" s="17" t="s">
        <v>176</v>
      </c>
      <c r="I60" s="15">
        <v>0</v>
      </c>
      <c r="J60" s="15">
        <v>0</v>
      </c>
      <c r="K60" s="16">
        <v>698.03</v>
      </c>
    </row>
    <row r="61" spans="1:11" s="18" customFormat="1" x14ac:dyDescent="0.3">
      <c r="A61" s="19">
        <v>25003</v>
      </c>
      <c r="B61" s="20" t="s">
        <v>76</v>
      </c>
      <c r="C61" s="15">
        <v>409994</v>
      </c>
      <c r="D61" s="15">
        <v>33556</v>
      </c>
      <c r="E61" s="15">
        <v>0</v>
      </c>
      <c r="F61" s="16">
        <v>11572.355268791993</v>
      </c>
      <c r="G61" s="15">
        <v>0</v>
      </c>
      <c r="H61" s="17" t="s">
        <v>176</v>
      </c>
      <c r="I61" s="15">
        <v>0</v>
      </c>
      <c r="J61" s="15">
        <v>0</v>
      </c>
      <c r="K61" s="16">
        <v>450.99</v>
      </c>
    </row>
    <row r="62" spans="1:11" s="18" customFormat="1" x14ac:dyDescent="0.3">
      <c r="A62" s="19">
        <v>61004</v>
      </c>
      <c r="B62" s="20" t="s">
        <v>77</v>
      </c>
      <c r="C62" s="15">
        <v>144928</v>
      </c>
      <c r="D62" s="15">
        <v>11188</v>
      </c>
      <c r="E62" s="15">
        <v>0</v>
      </c>
      <c r="F62" s="16">
        <v>3650.6646810000002</v>
      </c>
      <c r="G62" s="15">
        <v>0</v>
      </c>
      <c r="H62" s="17" t="s">
        <v>176</v>
      </c>
      <c r="I62" s="15">
        <v>0</v>
      </c>
      <c r="J62" s="15">
        <v>0</v>
      </c>
      <c r="K62" s="16">
        <v>0</v>
      </c>
    </row>
    <row r="63" spans="1:11" s="18" customFormat="1" x14ac:dyDescent="0.3">
      <c r="A63" s="19">
        <v>61005</v>
      </c>
      <c r="B63" s="20" t="s">
        <v>78</v>
      </c>
      <c r="C63" s="15">
        <v>0</v>
      </c>
      <c r="D63" s="15">
        <v>0</v>
      </c>
      <c r="E63" s="15">
        <v>0</v>
      </c>
      <c r="F63" s="16">
        <v>1008.9052443405001</v>
      </c>
      <c r="G63" s="15">
        <v>0</v>
      </c>
      <c r="H63" s="17" t="s">
        <v>176</v>
      </c>
      <c r="I63" s="15">
        <v>0</v>
      </c>
      <c r="J63" s="15">
        <v>0</v>
      </c>
      <c r="K63" s="16">
        <v>0</v>
      </c>
    </row>
    <row r="64" spans="1:11" s="18" customFormat="1" x14ac:dyDescent="0.3">
      <c r="A64" s="19">
        <v>26004</v>
      </c>
      <c r="B64" s="20" t="s">
        <v>79</v>
      </c>
      <c r="C64" s="15">
        <v>1271040</v>
      </c>
      <c r="D64" s="15">
        <v>98625</v>
      </c>
      <c r="E64" s="15">
        <v>0</v>
      </c>
      <c r="F64" s="16">
        <v>23101.217273884497</v>
      </c>
      <c r="G64" s="15">
        <v>0</v>
      </c>
      <c r="H64" s="17" t="s">
        <v>176</v>
      </c>
      <c r="I64" s="15">
        <v>73097</v>
      </c>
      <c r="J64" s="15">
        <v>0</v>
      </c>
      <c r="K64" s="16">
        <v>1155.96</v>
      </c>
    </row>
    <row r="65" spans="1:11" s="18" customFormat="1" x14ac:dyDescent="0.3">
      <c r="A65" s="21">
        <v>6006</v>
      </c>
      <c r="B65" s="20" t="s">
        <v>80</v>
      </c>
      <c r="C65" s="15">
        <v>1225359</v>
      </c>
      <c r="D65" s="15">
        <v>103487</v>
      </c>
      <c r="E65" s="15">
        <v>0</v>
      </c>
      <c r="F65" s="16">
        <v>41177.861096823006</v>
      </c>
      <c r="G65" s="15">
        <v>0</v>
      </c>
      <c r="H65" s="17" t="s">
        <v>176</v>
      </c>
      <c r="I65" s="15">
        <v>0</v>
      </c>
      <c r="J65" s="15">
        <v>0</v>
      </c>
      <c r="K65" s="16">
        <v>1636.51</v>
      </c>
    </row>
    <row r="66" spans="1:11" s="18" customFormat="1" x14ac:dyDescent="0.3">
      <c r="A66" s="19">
        <v>27001</v>
      </c>
      <c r="B66" s="20" t="s">
        <v>81</v>
      </c>
      <c r="C66" s="15">
        <v>727047</v>
      </c>
      <c r="D66" s="15">
        <v>59554</v>
      </c>
      <c r="E66" s="15">
        <v>0</v>
      </c>
      <c r="F66" s="16">
        <v>15945.788614135468</v>
      </c>
      <c r="G66" s="15">
        <v>0</v>
      </c>
      <c r="H66" s="17" t="s">
        <v>176</v>
      </c>
      <c r="I66" s="15">
        <v>0</v>
      </c>
      <c r="J66" s="15">
        <v>0</v>
      </c>
      <c r="K66" s="16">
        <v>634.47</v>
      </c>
    </row>
    <row r="67" spans="1:11" s="18" customFormat="1" x14ac:dyDescent="0.3">
      <c r="A67" s="19">
        <v>28003</v>
      </c>
      <c r="B67" s="20" t="s">
        <v>82</v>
      </c>
      <c r="C67" s="15">
        <v>2027452</v>
      </c>
      <c r="D67" s="15">
        <v>151076</v>
      </c>
      <c r="E67" s="15">
        <v>0</v>
      </c>
      <c r="F67" s="16">
        <v>42447.537095877015</v>
      </c>
      <c r="G67" s="15">
        <v>0</v>
      </c>
      <c r="H67" s="17" t="s">
        <v>176</v>
      </c>
      <c r="I67" s="15">
        <v>147323</v>
      </c>
      <c r="J67" s="15">
        <v>110110</v>
      </c>
      <c r="K67" s="16">
        <v>1893.4</v>
      </c>
    </row>
    <row r="68" spans="1:11" s="18" customFormat="1" x14ac:dyDescent="0.3">
      <c r="A68" s="19">
        <v>30001</v>
      </c>
      <c r="B68" s="20" t="s">
        <v>83</v>
      </c>
      <c r="C68" s="15">
        <v>1335583</v>
      </c>
      <c r="D68" s="15">
        <v>103524</v>
      </c>
      <c r="E68" s="15">
        <v>0</v>
      </c>
      <c r="F68" s="16">
        <v>25371.615992994004</v>
      </c>
      <c r="G68" s="15">
        <v>0</v>
      </c>
      <c r="H68" s="17" t="s">
        <v>176</v>
      </c>
      <c r="I68" s="15">
        <v>79714</v>
      </c>
      <c r="J68" s="15">
        <v>52774</v>
      </c>
      <c r="K68" s="16">
        <v>945.25</v>
      </c>
    </row>
    <row r="69" spans="1:11" s="18" customFormat="1" x14ac:dyDescent="0.3">
      <c r="A69" s="19">
        <v>31001</v>
      </c>
      <c r="B69" s="20" t="s">
        <v>84</v>
      </c>
      <c r="C69" s="15">
        <v>450289</v>
      </c>
      <c r="D69" s="15">
        <v>39390</v>
      </c>
      <c r="E69" s="15">
        <v>100897</v>
      </c>
      <c r="F69" s="16">
        <v>14162.313032478001</v>
      </c>
      <c r="G69" s="15">
        <v>0</v>
      </c>
      <c r="H69" s="17" t="s">
        <v>176</v>
      </c>
      <c r="I69" s="15">
        <v>0</v>
      </c>
      <c r="J69" s="15">
        <v>0</v>
      </c>
      <c r="K69" s="16">
        <v>426.42</v>
      </c>
    </row>
    <row r="70" spans="1:11" s="18" customFormat="1" x14ac:dyDescent="0.3">
      <c r="A70" s="19">
        <v>41002</v>
      </c>
      <c r="B70" s="20" t="s">
        <v>85</v>
      </c>
      <c r="C70" s="15">
        <v>3445479</v>
      </c>
      <c r="D70" s="15">
        <v>239275</v>
      </c>
      <c r="E70" s="15">
        <v>0</v>
      </c>
      <c r="F70" s="16">
        <v>153294.49413742073</v>
      </c>
      <c r="G70" s="15">
        <v>0</v>
      </c>
      <c r="H70" s="17" t="s">
        <v>176</v>
      </c>
      <c r="I70" s="15">
        <v>242241</v>
      </c>
      <c r="J70" s="15">
        <v>0</v>
      </c>
      <c r="K70" s="16">
        <v>6632.77</v>
      </c>
    </row>
    <row r="71" spans="1:11" s="18" customFormat="1" x14ac:dyDescent="0.3">
      <c r="A71" s="19">
        <v>14002</v>
      </c>
      <c r="B71" s="20" t="s">
        <v>86</v>
      </c>
      <c r="C71" s="15">
        <v>701078</v>
      </c>
      <c r="D71" s="15">
        <v>54805</v>
      </c>
      <c r="E71" s="15">
        <v>0</v>
      </c>
      <c r="F71" s="16">
        <v>5386.9333917825052</v>
      </c>
      <c r="G71" s="15">
        <v>0</v>
      </c>
      <c r="H71" s="17" t="s">
        <v>176</v>
      </c>
      <c r="I71" s="15">
        <v>83417</v>
      </c>
      <c r="J71" s="15">
        <v>0</v>
      </c>
      <c r="K71" s="16">
        <v>462.26</v>
      </c>
    </row>
    <row r="72" spans="1:11" s="18" customFormat="1" x14ac:dyDescent="0.3">
      <c r="A72" s="19">
        <v>10001</v>
      </c>
      <c r="B72" s="20" t="s">
        <v>87</v>
      </c>
      <c r="C72" s="15">
        <v>484740</v>
      </c>
      <c r="D72" s="15">
        <v>37110</v>
      </c>
      <c r="E72" s="15">
        <v>0</v>
      </c>
      <c r="F72" s="16">
        <v>7765.7190864210006</v>
      </c>
      <c r="G72" s="15">
        <v>0</v>
      </c>
      <c r="H72" s="17" t="s">
        <v>176</v>
      </c>
      <c r="I72" s="15">
        <v>28335</v>
      </c>
      <c r="J72" s="15">
        <v>88740</v>
      </c>
      <c r="K72" s="16">
        <v>371.79</v>
      </c>
    </row>
    <row r="73" spans="1:11" s="18" customFormat="1" x14ac:dyDescent="0.3">
      <c r="A73" s="19">
        <v>34002</v>
      </c>
      <c r="B73" s="20" t="s">
        <v>95</v>
      </c>
      <c r="C73" s="15">
        <v>618569</v>
      </c>
      <c r="D73" s="15">
        <v>35894</v>
      </c>
      <c r="E73" s="15">
        <v>31616</v>
      </c>
      <c r="F73" s="16">
        <v>21841.171476488995</v>
      </c>
      <c r="G73" s="15">
        <v>0</v>
      </c>
      <c r="H73" s="17" t="s">
        <v>176</v>
      </c>
      <c r="I73" s="15">
        <v>0</v>
      </c>
      <c r="J73" s="15">
        <v>0</v>
      </c>
      <c r="K73" s="16">
        <v>808.43</v>
      </c>
    </row>
    <row r="74" spans="1:11" s="18" customFormat="1" x14ac:dyDescent="0.3">
      <c r="A74" s="19">
        <v>51002</v>
      </c>
      <c r="B74" s="20" t="s">
        <v>88</v>
      </c>
      <c r="C74" s="15">
        <v>0</v>
      </c>
      <c r="D74" s="15">
        <v>0</v>
      </c>
      <c r="E74" s="15">
        <v>0</v>
      </c>
      <c r="F74" s="16">
        <v>29528.33832977404</v>
      </c>
      <c r="G74" s="15">
        <v>0</v>
      </c>
      <c r="H74" s="17" t="s">
        <v>176</v>
      </c>
      <c r="I74" s="15">
        <v>0</v>
      </c>
      <c r="J74" s="15">
        <v>0</v>
      </c>
      <c r="K74" s="16">
        <v>1290.3</v>
      </c>
    </row>
    <row r="75" spans="1:11" s="18" customFormat="1" x14ac:dyDescent="0.3">
      <c r="A75" s="19">
        <v>56006</v>
      </c>
      <c r="B75" s="20" t="s">
        <v>89</v>
      </c>
      <c r="C75" s="15">
        <v>584691</v>
      </c>
      <c r="D75" s="15">
        <v>44884</v>
      </c>
      <c r="E75" s="15">
        <v>0</v>
      </c>
      <c r="F75" s="16">
        <v>16745.221236780002</v>
      </c>
      <c r="G75" s="15">
        <v>0</v>
      </c>
      <c r="H75" s="17" t="s">
        <v>176</v>
      </c>
      <c r="I75" s="15">
        <v>0</v>
      </c>
      <c r="J75" s="15">
        <v>0</v>
      </c>
      <c r="K75" s="16">
        <v>781.3</v>
      </c>
    </row>
    <row r="76" spans="1:11" s="18" customFormat="1" x14ac:dyDescent="0.3">
      <c r="A76" s="19">
        <v>23002</v>
      </c>
      <c r="B76" s="20" t="s">
        <v>90</v>
      </c>
      <c r="C76" s="15">
        <v>2215411</v>
      </c>
      <c r="D76" s="15">
        <v>170736</v>
      </c>
      <c r="E76" s="15">
        <v>0</v>
      </c>
      <c r="F76" s="16">
        <v>53721.293170761106</v>
      </c>
      <c r="G76" s="15">
        <v>0</v>
      </c>
      <c r="H76" s="17" t="s">
        <v>176</v>
      </c>
      <c r="I76" s="15">
        <v>286078</v>
      </c>
      <c r="J76" s="15">
        <v>0</v>
      </c>
      <c r="K76" s="16">
        <v>1569.78</v>
      </c>
    </row>
    <row r="77" spans="1:11" s="18" customFormat="1" x14ac:dyDescent="0.3">
      <c r="A77" s="19">
        <v>53002</v>
      </c>
      <c r="B77" s="20" t="s">
        <v>91</v>
      </c>
      <c r="C77" s="15">
        <v>6078</v>
      </c>
      <c r="D77" s="15">
        <v>0</v>
      </c>
      <c r="E77" s="15">
        <v>123750</v>
      </c>
      <c r="F77" s="16">
        <v>10004.772443269501</v>
      </c>
      <c r="G77" s="15">
        <v>0</v>
      </c>
      <c r="H77" s="17" t="s">
        <v>176</v>
      </c>
      <c r="I77" s="15">
        <v>0</v>
      </c>
      <c r="J77" s="15">
        <v>0</v>
      </c>
      <c r="K77" s="16">
        <v>354.77</v>
      </c>
    </row>
    <row r="78" spans="1:11" s="18" customFormat="1" x14ac:dyDescent="0.3">
      <c r="A78" s="19">
        <v>48003</v>
      </c>
      <c r="B78" s="20" t="s">
        <v>92</v>
      </c>
      <c r="C78" s="15">
        <v>1061449</v>
      </c>
      <c r="D78" s="15">
        <v>86182</v>
      </c>
      <c r="E78" s="15">
        <v>0</v>
      </c>
      <c r="F78" s="16">
        <v>24792.545043594</v>
      </c>
      <c r="G78" s="15">
        <v>0</v>
      </c>
      <c r="H78" s="17" t="s">
        <v>176</v>
      </c>
      <c r="I78" s="15">
        <v>0</v>
      </c>
      <c r="J78" s="15">
        <v>0</v>
      </c>
      <c r="K78" s="16">
        <v>1083.46</v>
      </c>
    </row>
    <row r="79" spans="1:11" s="18" customFormat="1" x14ac:dyDescent="0.3">
      <c r="A79" s="19">
        <v>60002</v>
      </c>
      <c r="B79" s="20" t="s">
        <v>93</v>
      </c>
      <c r="C79" s="15">
        <v>514102</v>
      </c>
      <c r="D79" s="15">
        <v>40108</v>
      </c>
      <c r="E79" s="15">
        <v>0</v>
      </c>
      <c r="F79" s="16">
        <v>11376.352340919002</v>
      </c>
      <c r="G79" s="15">
        <v>0</v>
      </c>
      <c r="H79" s="17" t="s">
        <v>176</v>
      </c>
      <c r="I79" s="15">
        <v>25905</v>
      </c>
      <c r="J79" s="15">
        <v>0</v>
      </c>
      <c r="K79" s="16">
        <v>414.37</v>
      </c>
    </row>
    <row r="80" spans="1:11" s="18" customFormat="1" x14ac:dyDescent="0.3">
      <c r="A80" s="19">
        <v>2002</v>
      </c>
      <c r="B80" s="20" t="s">
        <v>94</v>
      </c>
      <c r="C80" s="15">
        <v>6379279</v>
      </c>
      <c r="D80" s="15">
        <v>487086</v>
      </c>
      <c r="E80" s="15">
        <v>0</v>
      </c>
      <c r="F80" s="16">
        <v>147644.08346366065</v>
      </c>
      <c r="G80" s="15">
        <v>0</v>
      </c>
      <c r="H80" s="17" t="s">
        <v>176</v>
      </c>
      <c r="I80" s="15">
        <v>1016363</v>
      </c>
      <c r="J80" s="15">
        <v>0</v>
      </c>
      <c r="K80" s="16">
        <v>6083.66</v>
      </c>
    </row>
    <row r="81" spans="1:11" s="18" customFormat="1" x14ac:dyDescent="0.3">
      <c r="A81" s="19">
        <v>22006</v>
      </c>
      <c r="B81" s="20" t="s">
        <v>96</v>
      </c>
      <c r="C81" s="15">
        <v>858687</v>
      </c>
      <c r="D81" s="15">
        <v>66766</v>
      </c>
      <c r="E81" s="15">
        <v>0</v>
      </c>
      <c r="F81" s="16">
        <v>27641.574114642008</v>
      </c>
      <c r="G81" s="15">
        <v>0</v>
      </c>
      <c r="H81" s="17" t="s">
        <v>176</v>
      </c>
      <c r="I81" s="15">
        <v>0</v>
      </c>
      <c r="J81" s="15">
        <v>0</v>
      </c>
      <c r="K81" s="16">
        <v>1159.31</v>
      </c>
    </row>
    <row r="82" spans="1:11" s="18" customFormat="1" x14ac:dyDescent="0.3">
      <c r="A82" s="19">
        <v>13003</v>
      </c>
      <c r="B82" s="20" t="s">
        <v>97</v>
      </c>
      <c r="C82" s="15">
        <v>854880</v>
      </c>
      <c r="D82" s="15">
        <v>69507</v>
      </c>
      <c r="E82" s="15">
        <v>0</v>
      </c>
      <c r="F82" s="16">
        <v>21072.895388622008</v>
      </c>
      <c r="G82" s="15">
        <v>0</v>
      </c>
      <c r="H82" s="17" t="s">
        <v>176</v>
      </c>
      <c r="I82" s="15">
        <v>0</v>
      </c>
      <c r="J82" s="15">
        <v>0</v>
      </c>
      <c r="K82" s="16">
        <v>909.06</v>
      </c>
    </row>
    <row r="83" spans="1:11" s="18" customFormat="1" x14ac:dyDescent="0.3">
      <c r="A83" s="19">
        <v>2003</v>
      </c>
      <c r="B83" s="20" t="s">
        <v>98</v>
      </c>
      <c r="C83" s="15">
        <v>340927</v>
      </c>
      <c r="D83" s="15">
        <v>25463</v>
      </c>
      <c r="E83" s="15">
        <v>0</v>
      </c>
      <c r="F83" s="16">
        <v>10729.932922404001</v>
      </c>
      <c r="G83" s="15">
        <v>0</v>
      </c>
      <c r="H83" s="17" t="s">
        <v>176</v>
      </c>
      <c r="I83" s="15">
        <v>0</v>
      </c>
      <c r="J83" s="15">
        <v>0</v>
      </c>
      <c r="K83" s="16">
        <v>471.54</v>
      </c>
    </row>
    <row r="84" spans="1:11" s="18" customFormat="1" x14ac:dyDescent="0.3">
      <c r="A84" s="19">
        <v>37003</v>
      </c>
      <c r="B84" s="20" t="s">
        <v>99</v>
      </c>
      <c r="C84" s="15">
        <v>307855</v>
      </c>
      <c r="D84" s="15">
        <v>25213</v>
      </c>
      <c r="E84" s="15">
        <v>123750</v>
      </c>
      <c r="F84" s="16">
        <v>9913.3799412555018</v>
      </c>
      <c r="G84" s="15">
        <v>0</v>
      </c>
      <c r="H84" s="17" t="s">
        <v>176</v>
      </c>
      <c r="I84" s="15">
        <v>0</v>
      </c>
      <c r="J84" s="15">
        <v>0</v>
      </c>
      <c r="K84" s="16">
        <v>505.59</v>
      </c>
    </row>
    <row r="85" spans="1:11" s="18" customFormat="1" x14ac:dyDescent="0.3">
      <c r="A85" s="19">
        <v>35002</v>
      </c>
      <c r="B85" s="20" t="s">
        <v>100</v>
      </c>
      <c r="C85" s="15">
        <v>1392437</v>
      </c>
      <c r="D85" s="15">
        <v>110310</v>
      </c>
      <c r="E85" s="15">
        <v>54225</v>
      </c>
      <c r="F85" s="16">
        <v>43676.929898451075</v>
      </c>
      <c r="G85" s="15">
        <v>94292.800000000003</v>
      </c>
      <c r="H85" s="17" t="s">
        <v>176</v>
      </c>
      <c r="I85" s="15">
        <v>55837</v>
      </c>
      <c r="J85" s="15">
        <v>0</v>
      </c>
      <c r="K85" s="16">
        <v>809.2</v>
      </c>
    </row>
    <row r="86" spans="1:11" s="18" customFormat="1" x14ac:dyDescent="0.3">
      <c r="A86" s="19">
        <v>7002</v>
      </c>
      <c r="B86" s="20" t="s">
        <v>101</v>
      </c>
      <c r="C86" s="15">
        <v>911882</v>
      </c>
      <c r="D86" s="15">
        <v>71433</v>
      </c>
      <c r="E86" s="15">
        <v>0</v>
      </c>
      <c r="F86" s="16">
        <v>17852.190887551496</v>
      </c>
      <c r="G86" s="15">
        <v>0</v>
      </c>
      <c r="H86" s="17" t="s">
        <v>176</v>
      </c>
      <c r="I86" s="15">
        <v>0</v>
      </c>
      <c r="J86" s="15">
        <v>0</v>
      </c>
      <c r="K86" s="16">
        <v>903.44</v>
      </c>
    </row>
    <row r="87" spans="1:11" s="18" customFormat="1" x14ac:dyDescent="0.3">
      <c r="A87" s="19">
        <v>38003</v>
      </c>
      <c r="B87" s="20" t="s">
        <v>102</v>
      </c>
      <c r="C87" s="15">
        <v>718805</v>
      </c>
      <c r="D87" s="15">
        <v>56593</v>
      </c>
      <c r="E87" s="15">
        <v>0</v>
      </c>
      <c r="F87" s="16">
        <v>11925.903260398507</v>
      </c>
      <c r="G87" s="15">
        <v>0</v>
      </c>
      <c r="H87" s="17" t="s">
        <v>176</v>
      </c>
      <c r="I87" s="15">
        <v>52743</v>
      </c>
      <c r="J87" s="15">
        <v>15783</v>
      </c>
      <c r="K87" s="16">
        <v>609.54</v>
      </c>
    </row>
    <row r="88" spans="1:11" s="18" customFormat="1" x14ac:dyDescent="0.3">
      <c r="A88" s="19">
        <v>45002</v>
      </c>
      <c r="B88" s="20" t="s">
        <v>103</v>
      </c>
      <c r="C88" s="15">
        <v>568954</v>
      </c>
      <c r="D88" s="15">
        <v>47176</v>
      </c>
      <c r="E88" s="15">
        <v>0</v>
      </c>
      <c r="F88" s="16">
        <v>13421.920469674498</v>
      </c>
      <c r="G88" s="15">
        <v>0</v>
      </c>
      <c r="H88" s="17" t="s">
        <v>176</v>
      </c>
      <c r="I88" s="15">
        <v>0</v>
      </c>
      <c r="J88" s="15">
        <v>0</v>
      </c>
      <c r="K88" s="16">
        <v>698.6</v>
      </c>
    </row>
    <row r="89" spans="1:11" s="18" customFormat="1" x14ac:dyDescent="0.3">
      <c r="A89" s="19">
        <v>40001</v>
      </c>
      <c r="B89" s="20" t="s">
        <v>104</v>
      </c>
      <c r="C89" s="15">
        <v>297982</v>
      </c>
      <c r="D89" s="15">
        <v>0</v>
      </c>
      <c r="E89" s="15">
        <v>0</v>
      </c>
      <c r="F89" s="16">
        <v>55194.2104845555</v>
      </c>
      <c r="G89" s="15">
        <v>0</v>
      </c>
      <c r="H89" s="17" t="s">
        <v>176</v>
      </c>
      <c r="I89" s="15">
        <v>0</v>
      </c>
      <c r="J89" s="15">
        <v>0</v>
      </c>
      <c r="K89" s="16">
        <v>1906.56</v>
      </c>
    </row>
    <row r="90" spans="1:11" s="18" customFormat="1" x14ac:dyDescent="0.3">
      <c r="A90" s="19">
        <v>52004</v>
      </c>
      <c r="B90" s="20" t="s">
        <v>173</v>
      </c>
      <c r="C90" s="15">
        <v>1092109</v>
      </c>
      <c r="D90" s="15">
        <v>42545</v>
      </c>
      <c r="E90" s="15">
        <v>41788</v>
      </c>
      <c r="F90" s="16">
        <v>17581.978758663005</v>
      </c>
      <c r="G90" s="15">
        <v>0</v>
      </c>
      <c r="H90" s="17" t="s">
        <v>176</v>
      </c>
      <c r="I90" s="15">
        <v>14991</v>
      </c>
      <c r="J90" s="15">
        <v>0</v>
      </c>
      <c r="K90" s="16">
        <v>609.32000000000005</v>
      </c>
    </row>
    <row r="91" spans="1:11" s="18" customFormat="1" x14ac:dyDescent="0.3">
      <c r="A91" s="19">
        <v>41004</v>
      </c>
      <c r="B91" s="20" t="s">
        <v>105</v>
      </c>
      <c r="C91" s="15">
        <v>2658541</v>
      </c>
      <c r="D91" s="15">
        <v>208567</v>
      </c>
      <c r="E91" s="15">
        <v>0</v>
      </c>
      <c r="F91" s="16">
        <v>65601.940777613971</v>
      </c>
      <c r="G91" s="15">
        <v>0</v>
      </c>
      <c r="H91" s="17" t="s">
        <v>176</v>
      </c>
      <c r="I91" s="15">
        <v>209513</v>
      </c>
      <c r="J91" s="15">
        <v>0</v>
      </c>
      <c r="K91" s="16">
        <v>2206.15</v>
      </c>
    </row>
    <row r="92" spans="1:11" s="18" customFormat="1" x14ac:dyDescent="0.3">
      <c r="A92" s="19">
        <v>44002</v>
      </c>
      <c r="B92" s="20" t="s">
        <v>106</v>
      </c>
      <c r="C92" s="15">
        <v>721221</v>
      </c>
      <c r="D92" s="15">
        <v>57065</v>
      </c>
      <c r="E92" s="15">
        <v>8985</v>
      </c>
      <c r="F92" s="16">
        <v>17895.9988637235</v>
      </c>
      <c r="G92" s="15">
        <v>0</v>
      </c>
      <c r="H92" s="17" t="s">
        <v>176</v>
      </c>
      <c r="I92" s="15">
        <v>0</v>
      </c>
      <c r="J92" s="15">
        <v>0</v>
      </c>
      <c r="K92" s="16">
        <v>924.81</v>
      </c>
    </row>
    <row r="93" spans="1:11" s="18" customFormat="1" x14ac:dyDescent="0.3">
      <c r="A93" s="19">
        <v>42001</v>
      </c>
      <c r="B93" s="20" t="s">
        <v>107</v>
      </c>
      <c r="C93" s="15">
        <v>1164067</v>
      </c>
      <c r="D93" s="15">
        <v>85067</v>
      </c>
      <c r="E93" s="15">
        <v>0</v>
      </c>
      <c r="F93" s="16">
        <v>45719.917384931832</v>
      </c>
      <c r="G93" s="15">
        <v>0</v>
      </c>
      <c r="H93" s="17" t="s">
        <v>176</v>
      </c>
      <c r="I93" s="15">
        <v>0</v>
      </c>
      <c r="J93" s="15">
        <v>0</v>
      </c>
      <c r="K93" s="16">
        <v>1246.8</v>
      </c>
    </row>
    <row r="94" spans="1:11" s="18" customFormat="1" x14ac:dyDescent="0.3">
      <c r="A94" s="19">
        <v>39002</v>
      </c>
      <c r="B94" s="20" t="s">
        <v>108</v>
      </c>
      <c r="C94" s="15">
        <v>2868866</v>
      </c>
      <c r="D94" s="15">
        <v>227229</v>
      </c>
      <c r="E94" s="15">
        <v>0</v>
      </c>
      <c r="F94" s="16">
        <v>80876.510630401477</v>
      </c>
      <c r="G94" s="15">
        <v>0</v>
      </c>
      <c r="H94" s="17" t="s">
        <v>176</v>
      </c>
      <c r="I94" s="15">
        <v>311756</v>
      </c>
      <c r="J94" s="15">
        <v>0</v>
      </c>
      <c r="K94" s="16">
        <v>3109.65</v>
      </c>
    </row>
    <row r="95" spans="1:11" s="18" customFormat="1" x14ac:dyDescent="0.3">
      <c r="A95" s="19">
        <v>60003</v>
      </c>
      <c r="B95" s="20" t="s">
        <v>109</v>
      </c>
      <c r="C95" s="15">
        <v>742167</v>
      </c>
      <c r="D95" s="15">
        <v>57473</v>
      </c>
      <c r="E95" s="15">
        <v>0</v>
      </c>
      <c r="F95" s="16">
        <v>15149.188403743499</v>
      </c>
      <c r="G95" s="15">
        <v>0</v>
      </c>
      <c r="H95" s="17" t="s">
        <v>176</v>
      </c>
      <c r="I95" s="15">
        <v>45953</v>
      </c>
      <c r="J95" s="15">
        <v>0</v>
      </c>
      <c r="K95" s="16">
        <v>572.25</v>
      </c>
    </row>
    <row r="96" spans="1:11" s="18" customFormat="1" x14ac:dyDescent="0.3">
      <c r="A96" s="19">
        <v>43007</v>
      </c>
      <c r="B96" s="20" t="s">
        <v>110</v>
      </c>
      <c r="C96" s="15">
        <v>1183196</v>
      </c>
      <c r="D96" s="15">
        <v>93980</v>
      </c>
      <c r="E96" s="15">
        <v>0</v>
      </c>
      <c r="F96" s="16">
        <v>28037.482405046991</v>
      </c>
      <c r="G96" s="15">
        <v>0</v>
      </c>
      <c r="H96" s="17" t="s">
        <v>176</v>
      </c>
      <c r="I96" s="15">
        <v>121997</v>
      </c>
      <c r="J96" s="15">
        <v>111559</v>
      </c>
      <c r="K96" s="16">
        <v>1237.19</v>
      </c>
    </row>
    <row r="97" spans="1:11" s="18" customFormat="1" x14ac:dyDescent="0.3">
      <c r="A97" s="19">
        <v>15001</v>
      </c>
      <c r="B97" s="20" t="s">
        <v>111</v>
      </c>
      <c r="C97" s="15">
        <v>714709</v>
      </c>
      <c r="D97" s="15">
        <v>50179</v>
      </c>
      <c r="E97" s="15">
        <v>123750</v>
      </c>
      <c r="F97" s="16">
        <v>7973.2404907874998</v>
      </c>
      <c r="G97" s="15">
        <v>0</v>
      </c>
      <c r="H97" s="17" t="s">
        <v>176</v>
      </c>
      <c r="I97" s="15">
        <f>71059+269</f>
        <v>71328</v>
      </c>
      <c r="J97" s="15">
        <v>0</v>
      </c>
      <c r="K97" s="16">
        <v>632</v>
      </c>
    </row>
    <row r="98" spans="1:11" s="18" customFormat="1" x14ac:dyDescent="0.3">
      <c r="A98" s="19">
        <v>15002</v>
      </c>
      <c r="B98" s="20" t="s">
        <v>112</v>
      </c>
      <c r="C98" s="15">
        <v>1834634</v>
      </c>
      <c r="D98" s="15">
        <v>142248</v>
      </c>
      <c r="E98" s="15">
        <v>0</v>
      </c>
      <c r="F98" s="16">
        <v>37654.40319720775</v>
      </c>
      <c r="G98" s="15">
        <v>0</v>
      </c>
      <c r="H98" s="17" t="s">
        <v>176</v>
      </c>
      <c r="I98" s="15">
        <v>303987</v>
      </c>
      <c r="J98" s="15">
        <v>0</v>
      </c>
      <c r="K98" s="16">
        <v>1176.6199999999999</v>
      </c>
    </row>
    <row r="99" spans="1:11" s="18" customFormat="1" x14ac:dyDescent="0.3">
      <c r="A99" s="19">
        <v>46001</v>
      </c>
      <c r="B99" s="20" t="s">
        <v>113</v>
      </c>
      <c r="C99" s="15">
        <v>5733334</v>
      </c>
      <c r="D99" s="15">
        <v>452927</v>
      </c>
      <c r="E99" s="15">
        <v>0</v>
      </c>
      <c r="F99" s="16">
        <v>169351.31331185414</v>
      </c>
      <c r="G99" s="15">
        <v>0</v>
      </c>
      <c r="H99" s="17" t="s">
        <v>176</v>
      </c>
      <c r="I99" s="15">
        <v>359085</v>
      </c>
      <c r="J99" s="15">
        <v>0</v>
      </c>
      <c r="K99" s="16">
        <v>5786.61</v>
      </c>
    </row>
    <row r="100" spans="1:11" s="18" customFormat="1" x14ac:dyDescent="0.3">
      <c r="A100" s="19">
        <v>33002</v>
      </c>
      <c r="B100" s="20" t="s">
        <v>114</v>
      </c>
      <c r="C100" s="15">
        <v>1130826</v>
      </c>
      <c r="D100" s="15">
        <v>86990</v>
      </c>
      <c r="E100" s="15">
        <v>0</v>
      </c>
      <c r="F100" s="16">
        <v>16845.173918046028</v>
      </c>
      <c r="G100" s="15">
        <v>0</v>
      </c>
      <c r="H100" s="17" t="s">
        <v>176</v>
      </c>
      <c r="I100" s="15">
        <v>0</v>
      </c>
      <c r="J100" s="15">
        <v>0</v>
      </c>
      <c r="K100" s="16">
        <v>1117.08</v>
      </c>
    </row>
    <row r="101" spans="1:11" s="18" customFormat="1" x14ac:dyDescent="0.3">
      <c r="A101" s="19">
        <v>25004</v>
      </c>
      <c r="B101" s="20" t="s">
        <v>115</v>
      </c>
      <c r="C101" s="15">
        <v>2116583</v>
      </c>
      <c r="D101" s="15">
        <v>164537</v>
      </c>
      <c r="E101" s="15">
        <v>0</v>
      </c>
      <c r="F101" s="16">
        <v>57343.507844248161</v>
      </c>
      <c r="G101" s="15">
        <v>0</v>
      </c>
      <c r="H101" s="17" t="s">
        <v>176</v>
      </c>
      <c r="I101" s="15">
        <v>153190</v>
      </c>
      <c r="J101" s="15">
        <v>0</v>
      </c>
      <c r="K101" s="16">
        <v>2946.91</v>
      </c>
    </row>
    <row r="102" spans="1:11" s="18" customFormat="1" x14ac:dyDescent="0.3">
      <c r="A102" s="19">
        <v>29004</v>
      </c>
      <c r="B102" s="20" t="s">
        <v>116</v>
      </c>
      <c r="C102" s="15">
        <v>721064</v>
      </c>
      <c r="D102" s="15">
        <v>46399</v>
      </c>
      <c r="E102" s="15">
        <v>0</v>
      </c>
      <c r="F102" s="16">
        <v>31382.561275249485</v>
      </c>
      <c r="G102" s="15">
        <v>177469</v>
      </c>
      <c r="H102" s="17" t="s">
        <v>176</v>
      </c>
      <c r="I102" s="15">
        <v>0</v>
      </c>
      <c r="J102" s="15">
        <v>0</v>
      </c>
      <c r="K102" s="16">
        <v>1063.68</v>
      </c>
    </row>
    <row r="103" spans="1:11" s="18" customFormat="1" x14ac:dyDescent="0.3">
      <c r="A103" s="19">
        <v>17002</v>
      </c>
      <c r="B103" s="20" t="s">
        <v>117</v>
      </c>
      <c r="C103" s="15">
        <v>6402343</v>
      </c>
      <c r="D103" s="15">
        <v>494157</v>
      </c>
      <c r="E103" s="15">
        <v>0</v>
      </c>
      <c r="F103" s="16">
        <v>176952.9413151133</v>
      </c>
      <c r="G103" s="15">
        <v>0</v>
      </c>
      <c r="H103" s="17" t="s">
        <v>176</v>
      </c>
      <c r="I103" s="15">
        <v>783357</v>
      </c>
      <c r="J103" s="15">
        <v>0</v>
      </c>
      <c r="K103" s="16">
        <v>6618.57</v>
      </c>
    </row>
    <row r="104" spans="1:11" s="18" customFormat="1" x14ac:dyDescent="0.3">
      <c r="A104" s="19">
        <v>62006</v>
      </c>
      <c r="B104" s="20" t="s">
        <v>118</v>
      </c>
      <c r="C104" s="15">
        <v>2223339</v>
      </c>
      <c r="D104" s="15">
        <v>175118</v>
      </c>
      <c r="E104" s="15">
        <v>0</v>
      </c>
      <c r="F104" s="16">
        <v>42520.046849540995</v>
      </c>
      <c r="G104" s="15">
        <v>6000</v>
      </c>
      <c r="H104" s="17" t="s">
        <v>176</v>
      </c>
      <c r="I104" s="15">
        <v>311582</v>
      </c>
      <c r="J104" s="15">
        <v>0</v>
      </c>
      <c r="K104" s="16">
        <v>1934.31</v>
      </c>
    </row>
    <row r="105" spans="1:11" s="18" customFormat="1" x14ac:dyDescent="0.3">
      <c r="A105" s="19">
        <v>43002</v>
      </c>
      <c r="B105" s="20" t="s">
        <v>119</v>
      </c>
      <c r="C105" s="15">
        <v>803527</v>
      </c>
      <c r="D105" s="15">
        <v>63119</v>
      </c>
      <c r="E105" s="15">
        <v>0</v>
      </c>
      <c r="F105" s="16">
        <v>12842.408922812978</v>
      </c>
      <c r="G105" s="15">
        <v>0</v>
      </c>
      <c r="H105" s="17" t="s">
        <v>176</v>
      </c>
      <c r="I105" s="15">
        <v>52681</v>
      </c>
      <c r="J105" s="15">
        <v>0</v>
      </c>
      <c r="K105" s="16">
        <v>757.77</v>
      </c>
    </row>
    <row r="106" spans="1:11" s="18" customFormat="1" x14ac:dyDescent="0.3">
      <c r="A106" s="19">
        <v>17003</v>
      </c>
      <c r="B106" s="20" t="s">
        <v>120</v>
      </c>
      <c r="C106" s="15">
        <v>922382</v>
      </c>
      <c r="D106" s="15">
        <v>72890</v>
      </c>
      <c r="E106" s="15">
        <v>0</v>
      </c>
      <c r="F106" s="16">
        <v>13866.357423339003</v>
      </c>
      <c r="G106" s="15">
        <v>0</v>
      </c>
      <c r="H106" s="17" t="s">
        <v>176</v>
      </c>
      <c r="I106" s="15">
        <v>56246</v>
      </c>
      <c r="J106" s="15">
        <v>0</v>
      </c>
      <c r="K106" s="16">
        <v>672.99</v>
      </c>
    </row>
    <row r="107" spans="1:11" s="18" customFormat="1" x14ac:dyDescent="0.3">
      <c r="A107" s="19">
        <v>51003</v>
      </c>
      <c r="B107" s="20" t="s">
        <v>121</v>
      </c>
      <c r="C107" s="15">
        <v>1205032</v>
      </c>
      <c r="D107" s="15">
        <v>93704</v>
      </c>
      <c r="E107" s="15">
        <v>0</v>
      </c>
      <c r="F107" s="16">
        <v>14492.761128602997</v>
      </c>
      <c r="G107" s="15">
        <v>0</v>
      </c>
      <c r="H107" s="17" t="s">
        <v>176</v>
      </c>
      <c r="I107" s="15">
        <v>62546</v>
      </c>
      <c r="J107" s="15">
        <v>0</v>
      </c>
      <c r="K107" s="16">
        <v>645.61</v>
      </c>
    </row>
    <row r="108" spans="1:11" s="18" customFormat="1" x14ac:dyDescent="0.3">
      <c r="A108" s="19">
        <v>9002</v>
      </c>
      <c r="B108" s="20" t="s">
        <v>122</v>
      </c>
      <c r="C108" s="15">
        <v>1159872</v>
      </c>
      <c r="D108" s="15">
        <v>96025</v>
      </c>
      <c r="E108" s="15">
        <v>37319</v>
      </c>
      <c r="F108" s="16">
        <v>23736.181158400512</v>
      </c>
      <c r="G108" s="15">
        <v>0</v>
      </c>
      <c r="H108" s="17" t="s">
        <v>176</v>
      </c>
      <c r="I108" s="15">
        <v>133477</v>
      </c>
      <c r="J108" s="15">
        <v>0</v>
      </c>
      <c r="K108" s="16">
        <v>780.41</v>
      </c>
    </row>
    <row r="109" spans="1:11" s="18" customFormat="1" x14ac:dyDescent="0.3">
      <c r="A109" s="19">
        <v>56007</v>
      </c>
      <c r="B109" s="20" t="s">
        <v>123</v>
      </c>
      <c r="C109" s="15">
        <v>779925</v>
      </c>
      <c r="D109" s="15">
        <v>65443</v>
      </c>
      <c r="E109" s="15">
        <v>0</v>
      </c>
      <c r="F109" s="16">
        <v>20906.6642606475</v>
      </c>
      <c r="G109" s="15">
        <v>0</v>
      </c>
      <c r="H109" s="17" t="s">
        <v>176</v>
      </c>
      <c r="I109" s="15">
        <v>0</v>
      </c>
      <c r="J109" s="15">
        <v>0</v>
      </c>
      <c r="K109" s="16">
        <v>963.12</v>
      </c>
    </row>
    <row r="110" spans="1:11" s="18" customFormat="1" x14ac:dyDescent="0.3">
      <c r="A110" s="19">
        <v>23003</v>
      </c>
      <c r="B110" s="20" t="s">
        <v>124</v>
      </c>
      <c r="C110" s="15">
        <v>619812</v>
      </c>
      <c r="D110" s="15">
        <v>47786</v>
      </c>
      <c r="E110" s="15">
        <v>123750</v>
      </c>
      <c r="F110" s="16">
        <v>2055.3242154029999</v>
      </c>
      <c r="G110" s="15">
        <v>0</v>
      </c>
      <c r="H110" s="17" t="s">
        <v>176</v>
      </c>
      <c r="I110" s="15">
        <v>18570</v>
      </c>
      <c r="J110" s="15">
        <v>0</v>
      </c>
      <c r="K110" s="16">
        <v>325.58</v>
      </c>
    </row>
    <row r="111" spans="1:11" s="18" customFormat="1" x14ac:dyDescent="0.3">
      <c r="A111" s="19">
        <v>39005</v>
      </c>
      <c r="B111" s="20" t="s">
        <v>125</v>
      </c>
      <c r="C111" s="15">
        <v>228432</v>
      </c>
      <c r="D111" s="15">
        <v>19299</v>
      </c>
      <c r="E111" s="15">
        <v>0</v>
      </c>
      <c r="F111" s="16">
        <v>8879.1088716314989</v>
      </c>
      <c r="G111" s="15">
        <v>0</v>
      </c>
      <c r="H111" s="17" t="s">
        <v>176</v>
      </c>
      <c r="I111" s="15">
        <v>0</v>
      </c>
      <c r="J111" s="15">
        <v>0</v>
      </c>
      <c r="K111" s="16">
        <v>361.33</v>
      </c>
    </row>
    <row r="112" spans="1:11" s="18" customFormat="1" x14ac:dyDescent="0.3">
      <c r="A112" s="19">
        <v>60004</v>
      </c>
      <c r="B112" s="20" t="s">
        <v>126</v>
      </c>
      <c r="C112" s="15">
        <v>1173258</v>
      </c>
      <c r="D112" s="15">
        <v>91299</v>
      </c>
      <c r="E112" s="15">
        <v>0</v>
      </c>
      <c r="F112" s="16">
        <v>22654.766160395997</v>
      </c>
      <c r="G112" s="15">
        <v>0</v>
      </c>
      <c r="H112" s="17" t="s">
        <v>176</v>
      </c>
      <c r="I112" s="15">
        <v>0</v>
      </c>
      <c r="J112" s="15">
        <v>0</v>
      </c>
      <c r="K112" s="16">
        <v>1018.84</v>
      </c>
    </row>
    <row r="113" spans="1:11" s="18" customFormat="1" x14ac:dyDescent="0.3">
      <c r="A113" s="19">
        <v>33003</v>
      </c>
      <c r="B113" s="20" t="s">
        <v>127</v>
      </c>
      <c r="C113" s="15">
        <v>1879773</v>
      </c>
      <c r="D113" s="15">
        <v>145276</v>
      </c>
      <c r="E113" s="15">
        <v>0</v>
      </c>
      <c r="F113" s="16">
        <v>37051.036444930491</v>
      </c>
      <c r="G113" s="15">
        <v>0</v>
      </c>
      <c r="H113" s="17" t="s">
        <v>176</v>
      </c>
      <c r="I113" s="15">
        <v>233030</v>
      </c>
      <c r="J113" s="15">
        <v>0</v>
      </c>
      <c r="K113" s="16">
        <v>1536.63</v>
      </c>
    </row>
    <row r="114" spans="1:11" s="18" customFormat="1" x14ac:dyDescent="0.3">
      <c r="A114" s="19">
        <v>32002</v>
      </c>
      <c r="B114" s="20" t="s">
        <v>128</v>
      </c>
      <c r="C114" s="15">
        <v>7392235</v>
      </c>
      <c r="D114" s="15">
        <v>575509</v>
      </c>
      <c r="E114" s="15">
        <v>0</v>
      </c>
      <c r="F114" s="16">
        <v>170042.17013148594</v>
      </c>
      <c r="G114" s="15">
        <v>0</v>
      </c>
      <c r="H114" s="17" t="s">
        <v>176</v>
      </c>
      <c r="I114" s="15">
        <v>844963</v>
      </c>
      <c r="J114" s="15">
        <v>0</v>
      </c>
      <c r="K114" s="16">
        <v>6626.59</v>
      </c>
    </row>
    <row r="115" spans="1:11" s="18" customFormat="1" x14ac:dyDescent="0.3">
      <c r="A115" s="19">
        <v>1001</v>
      </c>
      <c r="B115" s="20" t="s">
        <v>129</v>
      </c>
      <c r="C115" s="15">
        <v>939814</v>
      </c>
      <c r="D115" s="15">
        <v>53156</v>
      </c>
      <c r="E115" s="15">
        <v>0</v>
      </c>
      <c r="F115" s="16">
        <v>13379.686055865001</v>
      </c>
      <c r="G115" s="15">
        <v>0</v>
      </c>
      <c r="H115" s="17" t="s">
        <v>176</v>
      </c>
      <c r="I115" s="15">
        <v>142225</v>
      </c>
      <c r="J115" s="15">
        <v>0</v>
      </c>
      <c r="K115" s="16">
        <v>687.62</v>
      </c>
    </row>
    <row r="116" spans="1:11" s="18" customFormat="1" x14ac:dyDescent="0.3">
      <c r="A116" s="19">
        <v>11005</v>
      </c>
      <c r="B116" s="20" t="s">
        <v>130</v>
      </c>
      <c r="C116" s="15">
        <v>1067683</v>
      </c>
      <c r="D116" s="15">
        <v>87859</v>
      </c>
      <c r="E116" s="15">
        <v>0</v>
      </c>
      <c r="F116" s="16">
        <v>35296.388525753995</v>
      </c>
      <c r="G116" s="15">
        <v>80000</v>
      </c>
      <c r="H116" s="17" t="s">
        <v>176</v>
      </c>
      <c r="I116" s="15">
        <v>0</v>
      </c>
      <c r="J116" s="15">
        <v>0</v>
      </c>
      <c r="K116" s="16">
        <v>1175.21</v>
      </c>
    </row>
    <row r="117" spans="1:11" s="18" customFormat="1" x14ac:dyDescent="0.3">
      <c r="A117" s="19">
        <v>51004</v>
      </c>
      <c r="B117" s="20" t="s">
        <v>131</v>
      </c>
      <c r="C117" s="15">
        <v>24992359</v>
      </c>
      <c r="D117" s="15">
        <v>1979019</v>
      </c>
      <c r="E117" s="15">
        <v>0</v>
      </c>
      <c r="F117" s="16">
        <v>929453.94061305549</v>
      </c>
      <c r="G117" s="15">
        <v>0</v>
      </c>
      <c r="H117" s="17" t="s">
        <v>176</v>
      </c>
      <c r="I117" s="15">
        <v>4477771</v>
      </c>
      <c r="J117" s="15">
        <v>0</v>
      </c>
      <c r="K117" s="16">
        <v>24966.22</v>
      </c>
    </row>
    <row r="118" spans="1:11" s="18" customFormat="1" x14ac:dyDescent="0.3">
      <c r="A118" s="19">
        <v>56004</v>
      </c>
      <c r="B118" s="20" t="s">
        <v>132</v>
      </c>
      <c r="C118" s="15">
        <v>1893961</v>
      </c>
      <c r="D118" s="15">
        <v>146034</v>
      </c>
      <c r="E118" s="15">
        <v>0</v>
      </c>
      <c r="F118" s="16">
        <v>37928.895415722014</v>
      </c>
      <c r="G118" s="15">
        <v>0</v>
      </c>
      <c r="H118" s="17" t="s">
        <v>176</v>
      </c>
      <c r="I118" s="15">
        <v>730554</v>
      </c>
      <c r="J118" s="15">
        <v>0</v>
      </c>
      <c r="K118" s="16">
        <v>1557.71</v>
      </c>
    </row>
    <row r="119" spans="1:11" s="18" customFormat="1" x14ac:dyDescent="0.3">
      <c r="A119" s="19">
        <v>54004</v>
      </c>
      <c r="B119" s="20" t="s">
        <v>133</v>
      </c>
      <c r="C119" s="15">
        <v>761911</v>
      </c>
      <c r="D119" s="15">
        <v>60072</v>
      </c>
      <c r="E119" s="15">
        <v>0</v>
      </c>
      <c r="F119" s="16">
        <v>11418.586754728494</v>
      </c>
      <c r="G119" s="15">
        <v>0</v>
      </c>
      <c r="H119" s="17" t="s">
        <v>176</v>
      </c>
      <c r="I119" s="15">
        <v>0</v>
      </c>
      <c r="J119" s="15">
        <v>0</v>
      </c>
      <c r="K119" s="16">
        <v>715.51</v>
      </c>
    </row>
    <row r="120" spans="1:11" s="18" customFormat="1" x14ac:dyDescent="0.3">
      <c r="A120" s="19">
        <v>18002</v>
      </c>
      <c r="B120" s="20" t="s">
        <v>134</v>
      </c>
      <c r="C120" s="15">
        <v>270250</v>
      </c>
      <c r="D120" s="15">
        <v>22079</v>
      </c>
      <c r="E120" s="15">
        <v>0</v>
      </c>
      <c r="F120" s="16">
        <v>5165.5646386260005</v>
      </c>
      <c r="G120" s="15">
        <v>0</v>
      </c>
      <c r="H120" s="17" t="s">
        <v>176</v>
      </c>
      <c r="I120" s="15">
        <v>0</v>
      </c>
      <c r="J120" s="15">
        <v>0</v>
      </c>
      <c r="K120" s="16">
        <v>169.19</v>
      </c>
    </row>
    <row r="121" spans="1:11" s="18" customFormat="1" x14ac:dyDescent="0.3">
      <c r="A121" s="19">
        <v>39004</v>
      </c>
      <c r="B121" s="20" t="s">
        <v>135</v>
      </c>
      <c r="C121" s="15">
        <v>405282</v>
      </c>
      <c r="D121" s="15">
        <v>32536</v>
      </c>
      <c r="E121" s="15">
        <v>0</v>
      </c>
      <c r="F121" s="16">
        <v>7266.5221625415015</v>
      </c>
      <c r="G121" s="15">
        <v>0</v>
      </c>
      <c r="H121" s="17" t="s">
        <v>176</v>
      </c>
      <c r="I121" s="15">
        <v>0</v>
      </c>
      <c r="J121" s="15">
        <v>0</v>
      </c>
      <c r="K121" s="16">
        <v>353.45</v>
      </c>
    </row>
    <row r="122" spans="1:11" s="18" customFormat="1" x14ac:dyDescent="0.3">
      <c r="A122" s="19">
        <v>55005</v>
      </c>
      <c r="B122" s="20" t="s">
        <v>136</v>
      </c>
      <c r="C122" s="15">
        <v>566817</v>
      </c>
      <c r="D122" s="15">
        <v>45661</v>
      </c>
      <c r="E122" s="15">
        <v>0</v>
      </c>
      <c r="F122" s="16">
        <v>13031.677003774501</v>
      </c>
      <c r="G122" s="15">
        <v>0</v>
      </c>
      <c r="H122" s="17" t="s">
        <v>176</v>
      </c>
      <c r="I122" s="15">
        <v>0</v>
      </c>
      <c r="J122" s="15">
        <v>0</v>
      </c>
      <c r="K122" s="16">
        <v>767.38</v>
      </c>
    </row>
    <row r="123" spans="1:11" s="18" customFormat="1" x14ac:dyDescent="0.3">
      <c r="A123" s="19">
        <v>4003</v>
      </c>
      <c r="B123" s="20" t="s">
        <v>137</v>
      </c>
      <c r="C123" s="15">
        <v>759480</v>
      </c>
      <c r="D123" s="15">
        <v>63069</v>
      </c>
      <c r="E123" s="15">
        <v>0</v>
      </c>
      <c r="F123" s="16">
        <v>18990.002360628027</v>
      </c>
      <c r="G123" s="15">
        <v>0</v>
      </c>
      <c r="H123" s="17" t="s">
        <v>176</v>
      </c>
      <c r="I123" s="15">
        <v>0</v>
      </c>
      <c r="J123" s="15">
        <v>0</v>
      </c>
      <c r="K123" s="16">
        <v>763.57</v>
      </c>
    </row>
    <row r="124" spans="1:11" s="18" customFormat="1" x14ac:dyDescent="0.3">
      <c r="A124" s="19">
        <v>62005</v>
      </c>
      <c r="B124" s="20" t="s">
        <v>138</v>
      </c>
      <c r="C124" s="15">
        <v>430999</v>
      </c>
      <c r="D124" s="15">
        <v>36244</v>
      </c>
      <c r="E124" s="15">
        <v>123750</v>
      </c>
      <c r="F124" s="16">
        <v>13967.757781978496</v>
      </c>
      <c r="G124" s="15">
        <v>0</v>
      </c>
      <c r="H124" s="17" t="s">
        <v>176</v>
      </c>
      <c r="I124" s="15">
        <v>0</v>
      </c>
      <c r="J124" s="15">
        <v>0</v>
      </c>
      <c r="K124" s="16">
        <v>630.51</v>
      </c>
    </row>
    <row r="125" spans="1:11" s="18" customFormat="1" x14ac:dyDescent="0.3">
      <c r="A125" s="19">
        <v>65001</v>
      </c>
      <c r="B125" s="20" t="s">
        <v>139</v>
      </c>
      <c r="C125" s="15">
        <v>5259886</v>
      </c>
      <c r="D125" s="15">
        <v>408741</v>
      </c>
      <c r="E125" s="15">
        <v>0</v>
      </c>
      <c r="F125" s="16">
        <v>248325.82764345588</v>
      </c>
      <c r="G125" s="15">
        <v>0</v>
      </c>
      <c r="H125" s="28"/>
      <c r="I125" s="15">
        <v>1774511</v>
      </c>
      <c r="J125" s="15">
        <v>0</v>
      </c>
      <c r="K125" s="16">
        <v>3646.04</v>
      </c>
    </row>
    <row r="126" spans="1:11" s="18" customFormat="1" x14ac:dyDescent="0.3">
      <c r="A126" s="19">
        <v>49005</v>
      </c>
      <c r="B126" s="20" t="s">
        <v>140</v>
      </c>
      <c r="C126" s="15">
        <v>42613997</v>
      </c>
      <c r="D126" s="15">
        <v>3199681</v>
      </c>
      <c r="E126" s="15">
        <v>0</v>
      </c>
      <c r="F126" s="16">
        <v>1445455.7552141268</v>
      </c>
      <c r="G126" s="15">
        <v>0</v>
      </c>
      <c r="H126" s="17" t="s">
        <v>176</v>
      </c>
      <c r="I126" s="15">
        <v>10800495</v>
      </c>
      <c r="J126" s="15">
        <v>0</v>
      </c>
      <c r="K126" s="16">
        <v>53002.86</v>
      </c>
    </row>
    <row r="127" spans="1:11" s="18" customFormat="1" x14ac:dyDescent="0.3">
      <c r="A127" s="19">
        <v>5005</v>
      </c>
      <c r="B127" s="20" t="s">
        <v>141</v>
      </c>
      <c r="C127" s="15">
        <v>1732590</v>
      </c>
      <c r="D127" s="15">
        <v>134126</v>
      </c>
      <c r="E127" s="15">
        <v>0</v>
      </c>
      <c r="F127" s="16">
        <v>37859.847499255127</v>
      </c>
      <c r="G127" s="15">
        <v>0</v>
      </c>
      <c r="H127" s="17" t="s">
        <v>176</v>
      </c>
      <c r="I127" s="15">
        <v>155726</v>
      </c>
      <c r="J127" s="15">
        <v>0</v>
      </c>
      <c r="K127" s="16">
        <v>1583.45</v>
      </c>
    </row>
    <row r="128" spans="1:11" s="18" customFormat="1" x14ac:dyDescent="0.3">
      <c r="A128" s="19">
        <v>54002</v>
      </c>
      <c r="B128" s="20" t="s">
        <v>142</v>
      </c>
      <c r="C128" s="15">
        <v>3035182</v>
      </c>
      <c r="D128" s="15">
        <v>238725</v>
      </c>
      <c r="E128" s="15">
        <v>0</v>
      </c>
      <c r="F128" s="16">
        <v>101286.93626441115</v>
      </c>
      <c r="G128" s="15">
        <v>0</v>
      </c>
      <c r="H128" s="17" t="s">
        <v>176</v>
      </c>
      <c r="I128" s="15">
        <v>288602</v>
      </c>
      <c r="J128" s="15">
        <v>0</v>
      </c>
      <c r="K128" s="16">
        <v>2738.39</v>
      </c>
    </row>
    <row r="129" spans="1:11" s="18" customFormat="1" x14ac:dyDescent="0.3">
      <c r="A129" s="19">
        <v>15003</v>
      </c>
      <c r="B129" s="20" t="s">
        <v>143</v>
      </c>
      <c r="C129" s="15">
        <v>1099550</v>
      </c>
      <c r="D129" s="15">
        <v>85458</v>
      </c>
      <c r="E129" s="15">
        <v>0</v>
      </c>
      <c r="F129" s="16">
        <v>10280.523511673997</v>
      </c>
      <c r="G129" s="15">
        <v>0</v>
      </c>
      <c r="H129" s="17" t="s">
        <v>176</v>
      </c>
      <c r="I129" s="15">
        <v>158595</v>
      </c>
      <c r="J129" s="15">
        <v>187558</v>
      </c>
      <c r="K129" s="16">
        <v>607.45000000000005</v>
      </c>
    </row>
    <row r="130" spans="1:11" s="18" customFormat="1" x14ac:dyDescent="0.3">
      <c r="A130" s="19">
        <v>26005</v>
      </c>
      <c r="B130" s="20" t="s">
        <v>175</v>
      </c>
      <c r="C130" s="15">
        <v>432606</v>
      </c>
      <c r="D130" s="15">
        <v>31421</v>
      </c>
      <c r="E130" s="15">
        <v>0</v>
      </c>
      <c r="F130" s="16">
        <v>8526.0644199809976</v>
      </c>
      <c r="G130" s="15">
        <v>0</v>
      </c>
      <c r="H130" s="17" t="s">
        <v>176</v>
      </c>
      <c r="I130" s="15">
        <v>5045</v>
      </c>
      <c r="J130" s="15">
        <v>0</v>
      </c>
      <c r="K130" s="16">
        <v>421.18</v>
      </c>
    </row>
    <row r="131" spans="1:11" s="18" customFormat="1" x14ac:dyDescent="0.3">
      <c r="A131" s="19">
        <v>40002</v>
      </c>
      <c r="B131" s="20" t="s">
        <v>144</v>
      </c>
      <c r="C131" s="15">
        <v>3119562</v>
      </c>
      <c r="D131" s="15">
        <v>264734</v>
      </c>
      <c r="E131" s="15">
        <v>0</v>
      </c>
      <c r="F131" s="16">
        <v>124994.85624278098</v>
      </c>
      <c r="G131" s="15">
        <v>0</v>
      </c>
      <c r="H131" s="17" t="s">
        <v>176</v>
      </c>
      <c r="I131" s="15">
        <v>275600</v>
      </c>
      <c r="J131" s="15">
        <v>0</v>
      </c>
      <c r="K131" s="16">
        <v>3753.91</v>
      </c>
    </row>
    <row r="132" spans="1:11" s="18" customFormat="1" x14ac:dyDescent="0.3">
      <c r="A132" s="19">
        <v>57001</v>
      </c>
      <c r="B132" s="20" t="s">
        <v>145</v>
      </c>
      <c r="C132" s="15">
        <v>976178</v>
      </c>
      <c r="D132" s="15">
        <v>74124</v>
      </c>
      <c r="E132" s="15">
        <v>0</v>
      </c>
      <c r="F132" s="16">
        <v>33555.147357905997</v>
      </c>
      <c r="G132" s="15">
        <v>0</v>
      </c>
      <c r="H132" s="17" t="s">
        <v>176</v>
      </c>
      <c r="I132" s="15">
        <v>0</v>
      </c>
      <c r="J132" s="15">
        <v>0</v>
      </c>
      <c r="K132" s="16">
        <v>1126.43</v>
      </c>
    </row>
    <row r="133" spans="1:11" s="18" customFormat="1" x14ac:dyDescent="0.3">
      <c r="A133" s="19">
        <v>1002</v>
      </c>
      <c r="B133" s="20" t="s">
        <v>146</v>
      </c>
      <c r="C133" s="15">
        <v>394524</v>
      </c>
      <c r="D133" s="15">
        <v>29316</v>
      </c>
      <c r="E133" s="15">
        <v>0</v>
      </c>
      <c r="F133" s="16">
        <v>8365.7498864895042</v>
      </c>
      <c r="G133" s="15">
        <v>0</v>
      </c>
      <c r="H133" s="17" t="s">
        <v>176</v>
      </c>
      <c r="I133" s="15">
        <v>0</v>
      </c>
      <c r="J133" s="15">
        <v>0</v>
      </c>
      <c r="K133" s="16">
        <v>392.84</v>
      </c>
    </row>
    <row r="134" spans="1:11" s="18" customFormat="1" x14ac:dyDescent="0.3">
      <c r="A134" s="19">
        <v>54006</v>
      </c>
      <c r="B134" s="20" t="s">
        <v>147</v>
      </c>
      <c r="C134" s="15">
        <v>490317</v>
      </c>
      <c r="D134" s="15">
        <v>38661</v>
      </c>
      <c r="E134" s="15">
        <v>0</v>
      </c>
      <c r="F134" s="16">
        <v>7808.4570401865094</v>
      </c>
      <c r="G134" s="15">
        <v>0</v>
      </c>
      <c r="H134" s="17" t="s">
        <v>176</v>
      </c>
      <c r="I134" s="15">
        <v>0</v>
      </c>
      <c r="J134" s="15">
        <v>0</v>
      </c>
      <c r="K134" s="16">
        <v>407.24</v>
      </c>
    </row>
    <row r="135" spans="1:11" s="18" customFormat="1" x14ac:dyDescent="0.3">
      <c r="A135" s="19">
        <v>41005</v>
      </c>
      <c r="B135" s="20" t="s">
        <v>148</v>
      </c>
      <c r="C135" s="15">
        <v>3950404</v>
      </c>
      <c r="D135" s="15">
        <v>306187</v>
      </c>
      <c r="E135" s="15">
        <v>0</v>
      </c>
      <c r="F135" s="16">
        <v>72767.251408999553</v>
      </c>
      <c r="G135" s="15">
        <v>0</v>
      </c>
      <c r="H135" s="17" t="s">
        <v>176</v>
      </c>
      <c r="I135" s="15">
        <v>541972</v>
      </c>
      <c r="J135" s="15">
        <v>0</v>
      </c>
      <c r="K135" s="16">
        <v>3552.68</v>
      </c>
    </row>
    <row r="136" spans="1:11" s="18" customFormat="1" x14ac:dyDescent="0.3">
      <c r="A136" s="19">
        <v>20003</v>
      </c>
      <c r="B136" s="20" t="s">
        <v>149</v>
      </c>
      <c r="C136" s="15">
        <v>1443344</v>
      </c>
      <c r="D136" s="15">
        <v>87982</v>
      </c>
      <c r="E136" s="15">
        <v>34007</v>
      </c>
      <c r="F136" s="16">
        <v>17021.916442602</v>
      </c>
      <c r="G136" s="15">
        <v>0</v>
      </c>
      <c r="H136" s="17" t="s">
        <v>176</v>
      </c>
      <c r="I136" s="15">
        <f>94794+4445</f>
        <v>99239</v>
      </c>
      <c r="J136" s="15">
        <v>0</v>
      </c>
      <c r="K136" s="16">
        <v>963.18</v>
      </c>
    </row>
    <row r="137" spans="1:11" s="18" customFormat="1" x14ac:dyDescent="0.3">
      <c r="A137" s="19">
        <v>66001</v>
      </c>
      <c r="B137" s="20" t="s">
        <v>150</v>
      </c>
      <c r="C137" s="15">
        <v>8658723</v>
      </c>
      <c r="D137" s="15">
        <v>665366</v>
      </c>
      <c r="E137" s="15">
        <v>0</v>
      </c>
      <c r="F137" s="16">
        <v>165173.56818191201</v>
      </c>
      <c r="G137" s="15">
        <v>0</v>
      </c>
      <c r="H137" s="17" t="s">
        <v>176</v>
      </c>
      <c r="I137" s="15">
        <v>1471816</v>
      </c>
      <c r="J137" s="15">
        <v>0</v>
      </c>
      <c r="K137" s="16">
        <v>5220.57</v>
      </c>
    </row>
    <row r="138" spans="1:11" s="18" customFormat="1" x14ac:dyDescent="0.3">
      <c r="A138" s="19">
        <v>33005</v>
      </c>
      <c r="B138" s="20" t="s">
        <v>151</v>
      </c>
      <c r="C138" s="15">
        <v>697985</v>
      </c>
      <c r="D138" s="15">
        <v>53983</v>
      </c>
      <c r="E138" s="15">
        <v>0</v>
      </c>
      <c r="F138" s="16">
        <v>17106.762925187995</v>
      </c>
      <c r="G138" s="15">
        <v>0</v>
      </c>
      <c r="H138" s="17" t="s">
        <v>176</v>
      </c>
      <c r="I138" s="15">
        <v>0</v>
      </c>
      <c r="J138" s="15">
        <v>0</v>
      </c>
      <c r="K138" s="16">
        <v>712.19</v>
      </c>
    </row>
    <row r="139" spans="1:11" s="18" customFormat="1" x14ac:dyDescent="0.3">
      <c r="A139" s="19">
        <v>49006</v>
      </c>
      <c r="B139" s="20" t="s">
        <v>152</v>
      </c>
      <c r="C139" s="15">
        <v>2366476</v>
      </c>
      <c r="D139" s="15">
        <v>184612</v>
      </c>
      <c r="E139" s="15">
        <v>0</v>
      </c>
      <c r="F139" s="16">
        <v>61083.865579909456</v>
      </c>
      <c r="G139" s="15">
        <v>0</v>
      </c>
      <c r="H139" s="17" t="s">
        <v>176</v>
      </c>
      <c r="I139" s="15">
        <v>288298</v>
      </c>
      <c r="J139" s="15">
        <v>0</v>
      </c>
      <c r="K139" s="16">
        <v>2584.5500000000002</v>
      </c>
    </row>
    <row r="140" spans="1:11" s="18" customFormat="1" x14ac:dyDescent="0.3">
      <c r="A140" s="19">
        <v>13001</v>
      </c>
      <c r="B140" s="20" t="s">
        <v>153</v>
      </c>
      <c r="C140" s="15">
        <v>3501166</v>
      </c>
      <c r="D140" s="15">
        <v>285232</v>
      </c>
      <c r="E140" s="15">
        <v>0</v>
      </c>
      <c r="F140" s="16">
        <v>78674.782172790234</v>
      </c>
      <c r="G140" s="15">
        <v>0</v>
      </c>
      <c r="H140" s="17" t="s">
        <v>176</v>
      </c>
      <c r="I140" s="15">
        <v>249559</v>
      </c>
      <c r="J140" s="15">
        <v>0</v>
      </c>
      <c r="K140" s="16">
        <v>3105.3</v>
      </c>
    </row>
    <row r="141" spans="1:11" s="18" customFormat="1" x14ac:dyDescent="0.3">
      <c r="A141" s="19">
        <v>60005</v>
      </c>
      <c r="B141" s="20" t="s">
        <v>154</v>
      </c>
      <c r="C141" s="15">
        <v>965298</v>
      </c>
      <c r="D141" s="15">
        <v>75374</v>
      </c>
      <c r="E141" s="15">
        <v>0</v>
      </c>
      <c r="F141" s="16">
        <v>15068.7478957725</v>
      </c>
      <c r="G141" s="15">
        <v>0</v>
      </c>
      <c r="H141" s="17" t="s">
        <v>176</v>
      </c>
      <c r="I141" s="15">
        <v>53847</v>
      </c>
      <c r="J141" s="15">
        <v>0</v>
      </c>
      <c r="K141" s="16">
        <v>834.53</v>
      </c>
    </row>
    <row r="142" spans="1:11" s="18" customFormat="1" x14ac:dyDescent="0.3">
      <c r="A142" s="19">
        <v>11004</v>
      </c>
      <c r="B142" s="20" t="s">
        <v>155</v>
      </c>
      <c r="C142" s="15">
        <v>2775650</v>
      </c>
      <c r="D142" s="15">
        <v>211377</v>
      </c>
      <c r="E142" s="15">
        <v>0</v>
      </c>
      <c r="F142" s="16">
        <v>59304.670087877981</v>
      </c>
      <c r="G142" s="15">
        <v>0</v>
      </c>
      <c r="H142" s="17" t="s">
        <v>176</v>
      </c>
      <c r="I142" s="15">
        <v>56986</v>
      </c>
      <c r="J142" s="15">
        <v>0</v>
      </c>
      <c r="K142" s="16">
        <v>2728.02</v>
      </c>
    </row>
    <row r="143" spans="1:11" s="18" customFormat="1" x14ac:dyDescent="0.3">
      <c r="A143" s="19">
        <v>51005</v>
      </c>
      <c r="B143" s="20" t="s">
        <v>156</v>
      </c>
      <c r="C143" s="15">
        <v>656482</v>
      </c>
      <c r="D143" s="15">
        <v>51907</v>
      </c>
      <c r="E143" s="15">
        <v>34111</v>
      </c>
      <c r="F143" s="16">
        <v>15107.205759911998</v>
      </c>
      <c r="G143" s="15">
        <v>0</v>
      </c>
      <c r="H143" s="17" t="s">
        <v>176</v>
      </c>
      <c r="I143" s="15">
        <v>0</v>
      </c>
      <c r="J143" s="15">
        <v>0</v>
      </c>
      <c r="K143" s="16">
        <v>588.92999999999995</v>
      </c>
    </row>
    <row r="144" spans="1:11" s="18" customFormat="1" x14ac:dyDescent="0.3">
      <c r="A144" s="19">
        <v>6005</v>
      </c>
      <c r="B144" s="20" t="s">
        <v>157</v>
      </c>
      <c r="C144" s="15">
        <v>1109393</v>
      </c>
      <c r="D144" s="15">
        <v>88296</v>
      </c>
      <c r="E144" s="15">
        <v>0</v>
      </c>
      <c r="F144" s="16">
        <v>15872.775320515504</v>
      </c>
      <c r="G144" s="15">
        <v>0</v>
      </c>
      <c r="H144" s="17" t="s">
        <v>176</v>
      </c>
      <c r="I144" s="15">
        <v>13429</v>
      </c>
      <c r="J144" s="15">
        <v>0</v>
      </c>
      <c r="K144" s="16">
        <v>948.26</v>
      </c>
    </row>
    <row r="145" spans="1:11" s="18" customFormat="1" x14ac:dyDescent="0.3">
      <c r="A145" s="19">
        <v>14004</v>
      </c>
      <c r="B145" s="20" t="s">
        <v>158</v>
      </c>
      <c r="C145" s="15">
        <v>9748344</v>
      </c>
      <c r="D145" s="15">
        <v>758180</v>
      </c>
      <c r="E145" s="15">
        <v>0</v>
      </c>
      <c r="F145" s="16">
        <v>257252.77281091662</v>
      </c>
      <c r="G145" s="15">
        <v>0</v>
      </c>
      <c r="H145" s="17" t="s">
        <v>176</v>
      </c>
      <c r="I145" s="15">
        <v>1625586</v>
      </c>
      <c r="J145" s="15">
        <v>0</v>
      </c>
      <c r="K145" s="16">
        <v>8937.3700000000008</v>
      </c>
    </row>
    <row r="146" spans="1:11" s="18" customFormat="1" x14ac:dyDescent="0.3">
      <c r="A146" s="19">
        <v>18003</v>
      </c>
      <c r="B146" s="20" t="s">
        <v>159</v>
      </c>
      <c r="C146" s="15">
        <v>682597</v>
      </c>
      <c r="D146" s="15">
        <v>54357</v>
      </c>
      <c r="E146" s="15">
        <v>0</v>
      </c>
      <c r="F146" s="16">
        <v>15970.210302001506</v>
      </c>
      <c r="G146" s="15">
        <v>0</v>
      </c>
      <c r="H146" s="17" t="s">
        <v>176</v>
      </c>
      <c r="I146" s="15">
        <v>41117</v>
      </c>
      <c r="J146" s="15">
        <v>0</v>
      </c>
      <c r="K146" s="16">
        <v>538.25</v>
      </c>
    </row>
    <row r="147" spans="1:11" s="18" customFormat="1" x14ac:dyDescent="0.3">
      <c r="A147" s="19">
        <v>14005</v>
      </c>
      <c r="B147" s="20" t="s">
        <v>160</v>
      </c>
      <c r="C147" s="15">
        <v>862411</v>
      </c>
      <c r="D147" s="15">
        <v>68645</v>
      </c>
      <c r="E147" s="15">
        <v>0</v>
      </c>
      <c r="F147" s="16">
        <v>13179.528923354999</v>
      </c>
      <c r="G147" s="15">
        <v>0</v>
      </c>
      <c r="H147" s="17" t="s">
        <v>176</v>
      </c>
      <c r="I147" s="15">
        <v>61973</v>
      </c>
      <c r="J147" s="15">
        <v>0</v>
      </c>
      <c r="K147" s="16">
        <v>685.34</v>
      </c>
    </row>
    <row r="148" spans="1:11" s="18" customFormat="1" x14ac:dyDescent="0.3">
      <c r="A148" s="19">
        <v>18004</v>
      </c>
      <c r="B148" s="20" t="s">
        <v>161</v>
      </c>
      <c r="C148" s="15">
        <v>1391909</v>
      </c>
      <c r="D148" s="15">
        <v>112678</v>
      </c>
      <c r="E148" s="15">
        <v>0</v>
      </c>
      <c r="F148" s="16">
        <v>30366.039989074499</v>
      </c>
      <c r="G148" s="15">
        <v>0</v>
      </c>
      <c r="H148" s="17" t="s">
        <v>176</v>
      </c>
      <c r="I148" s="15">
        <v>33204</v>
      </c>
      <c r="J148" s="15">
        <v>0</v>
      </c>
      <c r="K148" s="16">
        <v>1396.7</v>
      </c>
    </row>
    <row r="149" spans="1:11" s="18" customFormat="1" x14ac:dyDescent="0.3">
      <c r="A149" s="19">
        <v>36002</v>
      </c>
      <c r="B149" s="20" t="s">
        <v>162</v>
      </c>
      <c r="C149" s="15">
        <v>609056</v>
      </c>
      <c r="D149" s="15">
        <v>44386</v>
      </c>
      <c r="E149" s="15">
        <v>0</v>
      </c>
      <c r="F149" s="16">
        <v>16006.402236339032</v>
      </c>
      <c r="G149" s="15">
        <v>0</v>
      </c>
      <c r="H149" s="17" t="s">
        <v>176</v>
      </c>
      <c r="I149" s="15">
        <v>0</v>
      </c>
      <c r="J149" s="15">
        <v>0</v>
      </c>
      <c r="K149" s="16">
        <v>881.38</v>
      </c>
    </row>
    <row r="150" spans="1:11" s="18" customFormat="1" x14ac:dyDescent="0.3">
      <c r="A150" s="19">
        <v>49007</v>
      </c>
      <c r="B150" s="20" t="s">
        <v>163</v>
      </c>
      <c r="C150" s="15">
        <v>3879767</v>
      </c>
      <c r="D150" s="15">
        <v>282226</v>
      </c>
      <c r="E150" s="15">
        <v>0</v>
      </c>
      <c r="F150" s="16">
        <v>76180.245230767512</v>
      </c>
      <c r="G150" s="15">
        <v>0</v>
      </c>
      <c r="H150" s="17" t="s">
        <v>176</v>
      </c>
      <c r="I150" s="15">
        <v>315581</v>
      </c>
      <c r="J150" s="15">
        <v>0</v>
      </c>
      <c r="K150" s="16">
        <v>3434.16</v>
      </c>
    </row>
    <row r="151" spans="1:11" s="18" customFormat="1" x14ac:dyDescent="0.3">
      <c r="A151" s="19">
        <v>1003</v>
      </c>
      <c r="B151" s="20" t="s">
        <v>164</v>
      </c>
      <c r="C151" s="15">
        <v>459713</v>
      </c>
      <c r="D151" s="15">
        <v>42401</v>
      </c>
      <c r="E151" s="15">
        <v>0</v>
      </c>
      <c r="F151" s="16">
        <v>9033.4438681454994</v>
      </c>
      <c r="G151" s="15">
        <v>0</v>
      </c>
      <c r="H151" s="17" t="s">
        <v>176</v>
      </c>
      <c r="I151" s="15">
        <v>0</v>
      </c>
      <c r="J151" s="15">
        <v>0</v>
      </c>
      <c r="K151" s="16">
        <v>417.12</v>
      </c>
    </row>
    <row r="152" spans="1:11" s="18" customFormat="1" x14ac:dyDescent="0.3">
      <c r="A152" s="19">
        <v>47001</v>
      </c>
      <c r="B152" s="20" t="s">
        <v>165</v>
      </c>
      <c r="C152" s="15">
        <v>1557676</v>
      </c>
      <c r="D152" s="15">
        <v>113123</v>
      </c>
      <c r="E152" s="15">
        <v>18820</v>
      </c>
      <c r="F152" s="16">
        <v>22243.374016344045</v>
      </c>
      <c r="G152" s="15">
        <v>0</v>
      </c>
      <c r="H152" s="17" t="s">
        <v>176</v>
      </c>
      <c r="I152" s="15">
        <v>149267</v>
      </c>
      <c r="J152" s="15">
        <v>0</v>
      </c>
      <c r="K152" s="16">
        <v>1062.6600000000001</v>
      </c>
    </row>
    <row r="153" spans="1:11" s="18" customFormat="1" x14ac:dyDescent="0.3">
      <c r="A153" s="19">
        <v>12003</v>
      </c>
      <c r="B153" s="20" t="s">
        <v>166</v>
      </c>
      <c r="C153" s="15">
        <v>682780</v>
      </c>
      <c r="D153" s="15">
        <v>59643</v>
      </c>
      <c r="E153" s="15">
        <v>0</v>
      </c>
      <c r="F153" s="16">
        <v>12687.759213826501</v>
      </c>
      <c r="G153" s="15">
        <v>0</v>
      </c>
      <c r="H153" s="17" t="s">
        <v>176</v>
      </c>
      <c r="I153" s="15">
        <v>27214</v>
      </c>
      <c r="J153" s="15">
        <v>0</v>
      </c>
      <c r="K153" s="16">
        <v>560.5</v>
      </c>
    </row>
    <row r="154" spans="1:11" s="18" customFormat="1" x14ac:dyDescent="0.3">
      <c r="A154" s="19">
        <v>54007</v>
      </c>
      <c r="B154" s="20" t="s">
        <v>167</v>
      </c>
      <c r="C154" s="15">
        <v>842513</v>
      </c>
      <c r="D154" s="15">
        <v>66306</v>
      </c>
      <c r="E154" s="15">
        <v>0</v>
      </c>
      <c r="F154" s="16">
        <v>14822.768627266496</v>
      </c>
      <c r="G154" s="15">
        <v>0</v>
      </c>
      <c r="H154" s="17" t="s">
        <v>176</v>
      </c>
      <c r="I154" s="15">
        <v>6403</v>
      </c>
      <c r="J154" s="15">
        <v>0</v>
      </c>
      <c r="K154" s="16">
        <v>862.79</v>
      </c>
    </row>
    <row r="155" spans="1:11" s="18" customFormat="1" x14ac:dyDescent="0.3">
      <c r="A155" s="19">
        <v>59002</v>
      </c>
      <c r="B155" s="20" t="s">
        <v>168</v>
      </c>
      <c r="C155" s="15">
        <v>2138278</v>
      </c>
      <c r="D155" s="15">
        <v>163240</v>
      </c>
      <c r="E155" s="15">
        <v>0</v>
      </c>
      <c r="F155" s="16">
        <v>50678.212389169421</v>
      </c>
      <c r="G155" s="15">
        <v>0</v>
      </c>
      <c r="H155" s="17" t="s">
        <v>176</v>
      </c>
      <c r="I155" s="15">
        <v>29911</v>
      </c>
      <c r="J155" s="15">
        <v>0</v>
      </c>
      <c r="K155" s="16">
        <v>1671.58</v>
      </c>
    </row>
    <row r="156" spans="1:11" s="18" customFormat="1" x14ac:dyDescent="0.3">
      <c r="A156" s="21">
        <v>2006</v>
      </c>
      <c r="B156" s="20" t="s">
        <v>169</v>
      </c>
      <c r="C156" s="15">
        <v>719029</v>
      </c>
      <c r="D156" s="15">
        <v>36008</v>
      </c>
      <c r="E156" s="15">
        <v>0</v>
      </c>
      <c r="F156" s="16">
        <v>13711.896541836006</v>
      </c>
      <c r="G156" s="15">
        <v>0</v>
      </c>
      <c r="H156" s="17" t="s">
        <v>176</v>
      </c>
      <c r="I156" s="15">
        <v>0</v>
      </c>
      <c r="J156" s="15">
        <v>0</v>
      </c>
      <c r="K156" s="16">
        <v>670.26</v>
      </c>
    </row>
    <row r="157" spans="1:11" s="18" customFormat="1" x14ac:dyDescent="0.3">
      <c r="A157" s="19">
        <v>55004</v>
      </c>
      <c r="B157" s="20" t="s">
        <v>170</v>
      </c>
      <c r="C157" s="15">
        <v>580201</v>
      </c>
      <c r="D157" s="15">
        <v>45767</v>
      </c>
      <c r="E157" s="15">
        <v>0</v>
      </c>
      <c r="F157" s="16">
        <v>13238.631925690499</v>
      </c>
      <c r="G157" s="15">
        <v>0</v>
      </c>
      <c r="H157" s="17" t="s">
        <v>176</v>
      </c>
      <c r="I157" s="15">
        <v>0</v>
      </c>
      <c r="J157" s="15">
        <v>0</v>
      </c>
      <c r="K157" s="16">
        <v>507.42</v>
      </c>
    </row>
    <row r="158" spans="1:11" s="18" customFormat="1" x14ac:dyDescent="0.3">
      <c r="A158" s="19">
        <v>63003</v>
      </c>
      <c r="B158" s="20" t="s">
        <v>171</v>
      </c>
      <c r="C158" s="15">
        <v>8074490</v>
      </c>
      <c r="D158" s="15">
        <v>629280</v>
      </c>
      <c r="E158" s="15">
        <v>0</v>
      </c>
      <c r="F158" s="16">
        <v>198662.1223806362</v>
      </c>
      <c r="G158" s="15">
        <v>0</v>
      </c>
      <c r="H158" s="17" t="s">
        <v>176</v>
      </c>
      <c r="I158" s="15">
        <v>1307029</v>
      </c>
      <c r="J158" s="15">
        <v>0</v>
      </c>
      <c r="K158" s="16">
        <v>8580.25</v>
      </c>
    </row>
    <row r="159" spans="1:11" s="18" customFormat="1" x14ac:dyDescent="0.3">
      <c r="A159" s="19"/>
      <c r="B159" s="20" t="s">
        <v>172</v>
      </c>
      <c r="C159" s="15">
        <f>SUM(C3:C158)</f>
        <v>320431938</v>
      </c>
      <c r="D159" s="15">
        <f>SUM(D3:D158)</f>
        <v>24677980</v>
      </c>
      <c r="E159" s="15">
        <f>SUM(E3:E158)</f>
        <v>1840386</v>
      </c>
      <c r="F159" s="16">
        <f>SUM(F3:F158)</f>
        <v>8671910.7399167605</v>
      </c>
      <c r="G159" s="15">
        <f>SUM(G3:G158)</f>
        <v>713801.8</v>
      </c>
      <c r="H159" s="17" t="s">
        <v>176</v>
      </c>
      <c r="I159" s="15">
        <f>SUM(I3:I158)</f>
        <v>40560513</v>
      </c>
      <c r="J159" s="15">
        <f>SUM(J3:J158)</f>
        <v>1616435</v>
      </c>
      <c r="K159" s="15">
        <f>SUM(K3:K158)</f>
        <v>316549.33999999991</v>
      </c>
    </row>
  </sheetData>
  <mergeCells count="2">
    <mergeCell ref="A1:A2"/>
    <mergeCell ref="B1:B2"/>
  </mergeCells>
  <phoneticPr fontId="1" type="noConversion"/>
  <pageMargins left="0.28999999999999998" right="0.24" top="0.54" bottom="0.48" header="0.18" footer="0.21"/>
  <pageSetup scale="80" orientation="landscape" r:id="rId1"/>
  <headerFooter alignWithMargins="0">
    <oddHeader>&amp;C&amp;"Sylfaen,Regular"&amp;14 2009-2010 State Payment Summary</oddHeader>
    <oddFooter>&amp;C&amp;"Sylfaen,Regular"&amp;P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_</dc:title>
  <dc:creator/>
  <lastModifiedBy/>
  <dcterms:created xsi:type="dcterms:W3CDTF">2013-03-13T18:33:11.1397366Z</dcterms:created>
</coreProperties>
</file>