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65" windowWidth="8190" windowHeight="8610" tabRatio="519"/>
  </bookViews>
  <sheets>
    <sheet name="State Aid Fall Enroll" sheetId="95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Enroll'!$A$1:$D$152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Enroll'!$A$1:$F$152</definedName>
    <definedName name="_xlnm.Print_Titles" localSheetId="0">'State Aid Fall Enroll'!$1:$1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F3" i="95" l="1"/>
  <c r="F4" i="95"/>
  <c r="F5" i="95"/>
  <c r="F6" i="95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46" i="95"/>
  <c r="F47" i="95"/>
  <c r="F48" i="95"/>
  <c r="F49" i="95"/>
  <c r="F50" i="95"/>
  <c r="F51" i="95"/>
  <c r="F52" i="95"/>
  <c r="F53" i="95"/>
  <c r="F54" i="95"/>
  <c r="F55" i="95"/>
  <c r="F56" i="95"/>
  <c r="F57" i="95"/>
  <c r="F58" i="95"/>
  <c r="F59" i="95"/>
  <c r="F60" i="95"/>
  <c r="F61" i="95"/>
  <c r="F62" i="95"/>
  <c r="F63" i="95"/>
  <c r="F64" i="95"/>
  <c r="F65" i="95"/>
  <c r="F66" i="95"/>
  <c r="F67" i="95"/>
  <c r="F68" i="95"/>
  <c r="F69" i="95"/>
  <c r="F70" i="95"/>
  <c r="F71" i="95"/>
  <c r="F72" i="95"/>
  <c r="F73" i="95"/>
  <c r="F74" i="95"/>
  <c r="F75" i="95"/>
  <c r="F76" i="95"/>
  <c r="F77" i="95"/>
  <c r="F78" i="95"/>
  <c r="F79" i="95"/>
  <c r="F80" i="95"/>
  <c r="F81" i="95"/>
  <c r="F82" i="95"/>
  <c r="F83" i="95"/>
  <c r="F84" i="95"/>
  <c r="F85" i="95"/>
  <c r="F86" i="95"/>
  <c r="F87" i="95"/>
  <c r="F88" i="95"/>
  <c r="F89" i="95"/>
  <c r="F90" i="95"/>
  <c r="F91" i="95"/>
  <c r="F92" i="95"/>
  <c r="F93" i="95"/>
  <c r="F94" i="95"/>
  <c r="F95" i="95"/>
  <c r="F96" i="95"/>
  <c r="F97" i="95"/>
  <c r="F98" i="95"/>
  <c r="F99" i="95"/>
  <c r="F100" i="95"/>
  <c r="F101" i="95"/>
  <c r="F102" i="95"/>
  <c r="F103" i="95"/>
  <c r="F104" i="95"/>
  <c r="F105" i="95"/>
  <c r="F106" i="95"/>
  <c r="F107" i="95"/>
  <c r="F108" i="95"/>
  <c r="F109" i="95"/>
  <c r="F110" i="95"/>
  <c r="F111" i="95"/>
  <c r="F112" i="95"/>
  <c r="F113" i="95"/>
  <c r="F114" i="95"/>
  <c r="F115" i="95"/>
  <c r="F116" i="95"/>
  <c r="F117" i="95"/>
  <c r="F118" i="95"/>
  <c r="F119" i="95"/>
  <c r="F120" i="95"/>
  <c r="F121" i="95"/>
  <c r="F122" i="95"/>
  <c r="F123" i="95"/>
  <c r="F124" i="95"/>
  <c r="F125" i="95"/>
  <c r="F126" i="95"/>
  <c r="F127" i="95"/>
  <c r="F128" i="95"/>
  <c r="F129" i="95"/>
  <c r="F130" i="95"/>
  <c r="F131" i="95"/>
  <c r="F132" i="95"/>
  <c r="F133" i="95"/>
  <c r="F134" i="95"/>
  <c r="F135" i="95"/>
  <c r="F136" i="95"/>
  <c r="F137" i="95"/>
  <c r="F138" i="95"/>
  <c r="F139" i="95"/>
  <c r="F140" i="95"/>
  <c r="F141" i="95"/>
  <c r="F142" i="95"/>
  <c r="F143" i="95"/>
  <c r="F144" i="95"/>
  <c r="F145" i="95"/>
  <c r="F146" i="95"/>
  <c r="F147" i="95"/>
  <c r="F148" i="95"/>
  <c r="F149" i="95"/>
  <c r="F150" i="95"/>
  <c r="F151" i="95"/>
  <c r="F2" i="95"/>
  <c r="F152" i="95" l="1"/>
  <c r="E152" i="95"/>
</calcChain>
</file>

<file path=xl/comments1.xml><?xml version="1.0" encoding="utf-8"?>
<comments xmlns="http://schemas.openxmlformats.org/spreadsheetml/2006/main">
  <authors>
    <author>Woodmansey, Susan</author>
  </authors>
  <commentList>
    <comment ref="E31" authorId="0">
      <text>
        <r>
          <rPr>
            <sz val="9"/>
            <color indexed="81"/>
            <rFont val="Tahoma"/>
            <family val="2"/>
          </rPr>
          <t>This is the sum of Corsica and Stickney in 2014</t>
        </r>
      </text>
    </comment>
  </commentList>
</comments>
</file>

<file path=xl/sharedStrings.xml><?xml version="1.0" encoding="utf-8"?>
<sst xmlns="http://schemas.openxmlformats.org/spreadsheetml/2006/main" count="156" uniqueCount="156">
  <si>
    <t>Aberdeen 06-1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</si>
  <si>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</si>
  <si>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</si>
  <si>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</si>
  <si>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</si>
  <si>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</si>
  <si>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</si>
  <si>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</si>
  <si>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</si>
  <si>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</si>
  <si>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</si>
  <si>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</si>
  <si>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</si>
  <si>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</si>
  <si>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</si>
  <si>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</si>
  <si>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</si>
  <si>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</si>
  <si>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</si>
  <si>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</si>
  <si>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</si>
  <si>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</si>
  <si>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</si>
  <si>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</si>
  <si>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</si>
  <si>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</si>
  <si>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</si>
  <si>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</si>
  <si>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</si>
  <si>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</si>
  <si>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</si>
  <si>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</si>
  <si>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</si>
  <si>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</si>
  <si>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</si>
  <si>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</si>
  <si>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</si>
  <si>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</si>
  <si>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</si>
  <si>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</si>
  <si>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</si>
  <si>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</si>
  <si>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</si>
  <si>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</si>
  <si>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Flandreau 50-3</t>
  </si>
  <si>
    <t>Florence 14-1</t>
  </si>
  <si>
    <t>Freeman 33-1</t>
  </si>
  <si>
    <t>Garretson 49-4</t>
  </si>
  <si>
    <t>Gayville-Volin 63-1</t>
  </si>
  <si>
    <t>Gettysburg 53-1</t>
  </si>
  <si>
    <t>Grant-Deuel 25-3</t>
  </si>
  <si>
    <t>Gregory 26-4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</si>
  <si>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</si>
  <si>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</si>
  <si>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</si>
  <si>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</si>
  <si>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</si>
  <si>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</si>
  <si>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</si>
  <si>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</si>
  <si>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Hot Springs 23-2</t>
  </si>
  <si>
    <t>Hoven 53-2</t>
  </si>
  <si>
    <t>Howard 48-3</t>
  </si>
  <si>
    <t>Huron 02-2</t>
  </si>
  <si>
    <t>Iroquois 02-3</t>
  </si>
  <si>
    <t>Jones County 37-3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</si>
  <si>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</si>
  <si>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</si>
  <si>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</si>
  <si>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</si>
  <si>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</si>
  <si>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</si>
  <si>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</si>
  <si>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</si>
  <si>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</si>
  <si>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</si>
  <si>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Milbank 25-4</t>
  </si>
  <si>
    <t>Mitchell 17-2</t>
  </si>
  <si>
    <t>Montrose 43-2</t>
  </si>
  <si>
    <t>Mount Vernon 17-3</t>
  </si>
  <si>
    <t>New Underwood 51-3</t>
  </si>
  <si>
    <t>Newell 09-2</t>
  </si>
  <si>
    <t>Oelrichs 23-3</t>
  </si>
  <si>
    <t>Oldham-Ramona 39-5</t>
  </si>
  <si>
    <t>Parker 60-4</t>
  </si>
  <si>
    <t>Parkston 33-3</t>
  </si>
  <si>
    <t>Pierre 32-2</t>
  </si>
  <si>
    <t>Plankinton 01-1</t>
  </si>
  <si>
    <t>Redfield 56-4</t>
  </si>
  <si>
    <t>Rosholt 54-4</t>
  </si>
  <si>
    <t>Rutland 39-4</t>
  </si>
  <si>
    <t>Scotland 04-3</t>
  </si>
  <si>
    <t>Selby 62-5</t>
  </si>
  <si>
    <t>Shannon County 65-1</t>
  </si>
  <si>
    <t>Sioux Falls 49-5</t>
  </si>
  <si>
    <t>Sioux Valley 05-5</t>
  </si>
  <si>
    <t>Smee 15-3</t>
  </si>
  <si>
    <t>Spearfish 40-2</t>
  </si>
  <si>
    <t>Stanley County 57-1</t>
  </si>
  <si>
    <t>Summit 54-6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</si>
  <si>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</si>
  <si>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</si>
  <si>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</si>
  <si>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</si>
  <si>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</si>
  <si>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</si>
  <si>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</si>
  <si>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</si>
  <si>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</si>
  <si>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</si>
  <si>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</si>
  <si>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</si>
  <si>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</si>
  <si>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</si>
  <si>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</si>
  <si>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</si>
  <si>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</si>
  <si>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</si>
  <si>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Woonsocket 55-4</t>
  </si>
  <si>
    <t>Yankton 63-3</t>
  </si>
  <si>
    <t>McCook Central 43-7</t>
  </si>
  <si>
    <t>McIntosh 15-1</t>
  </si>
  <si>
    <t>McLaughlin 15-2</t>
  </si>
  <si>
    <t>Sanborn Central 55-5</t>
  </si>
  <si>
    <t>Groton Area 06-6</t>
  </si>
  <si>
    <t>Hitchcock-Tulare 56-6</t>
  </si>
  <si>
    <t>Ipswich Public 22-6</t>
  </si>
  <si>
    <t>Northwestern Area 56-7</t>
  </si>
  <si>
    <t>Sisseton 54-2</t>
  </si>
  <si>
    <t>Tea Area 41-5</t>
  </si>
  <si>
    <t>Wolsey-Wessington 02-6</t>
  </si>
  <si>
    <t>Britton-Hecla 45-4</t>
  </si>
  <si>
    <t>Rapid City Area 51-4</t>
  </si>
  <si>
    <t>Agar-Blunt-Onida 58-3</t>
  </si>
  <si>
    <t>Frederick Area 06-2</t>
  </si>
  <si>
    <t>District Name</t>
  </si>
  <si>
    <t>Dist #</t>
  </si>
  <si>
    <t>Irene-Wakonda 13-3</t>
  </si>
  <si>
    <t>Mobridge-Pollock 62-6</t>
  </si>
  <si>
    <t>Highmore-Harrold 34-2</t>
  </si>
  <si>
    <t>Faulkton Area Schools 24-4</t>
  </si>
  <si>
    <t>Miller  29-4</t>
  </si>
  <si>
    <t>Lemmon 52-4</t>
  </si>
  <si>
    <t>Colome Consolidated 59-3</t>
  </si>
  <si>
    <t>Langford Area 45-5</t>
  </si>
  <si>
    <t>Bridgewater-Emery 30-3</t>
  </si>
  <si>
    <t>South Central 26-5</t>
  </si>
  <si>
    <t>Webster Area 18-5</t>
  </si>
  <si>
    <t>Platte-Geddes 11-5</t>
  </si>
  <si>
    <t>Kadoka Area 35-2</t>
  </si>
  <si>
    <t>Viborg-Hurley 60-6</t>
  </si>
  <si>
    <t>2 Year Average (Fall 2013 &amp; 2014)</t>
  </si>
  <si>
    <t xml:space="preserve">Total 2014 State Aid Fall Enrollment </t>
  </si>
  <si>
    <r>
      <t xml:space="preserve">District </t>
    </r>
    <r>
      <rPr>
        <b/>
        <u/>
        <sz val="11"/>
        <color theme="0"/>
        <rFont val="Ebrima"/>
      </rPr>
      <t>Estimate</t>
    </r>
    <r>
      <rPr>
        <sz val="11"/>
        <color theme="0"/>
        <rFont val="Ebrima"/>
      </rPr>
      <t xml:space="preserve"> for Fall 2015</t>
    </r>
  </si>
  <si>
    <t>Corsica-Stickney 21-3</t>
  </si>
  <si>
    <r>
      <rPr>
        <b/>
        <u/>
        <sz val="11"/>
        <color theme="0"/>
        <rFont val="Ebrima"/>
      </rPr>
      <t>GREATER OF</t>
    </r>
    <r>
      <rPr>
        <sz val="11"/>
        <color theme="0"/>
        <rFont val="Ebrima"/>
      </rPr>
      <t xml:space="preserve">   Est. Fall 2015 or 2 Year 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</si>
</sst>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theme="0"/>
      <name val="Ebrima"/>
    </font>
    <font>
      <sz val="11"/>
      <name val="Ebrima"/>
    </font>
    <font>
      <sz val="11"/>
      <color theme="3" tint="-0.499984740745262"/>
      <name val="Ebrima"/>
    </font>
    <font>
      <b/>
      <u/>
      <sz val="11"/>
      <color theme="0"/>
      <name val="Ebrima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">
    <xf numFmtId="0" fontId="0" fillId="0" borderId="0" xfId="0"/>
    <xf numFmtId="0" fontId="5" fillId="2" borderId="1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7" fillId="0" borderId="1" xfId="1" applyNumberFormat="1" applyFont="1" applyFill="1" applyBorder="1" applyAlignment="1"/>
    <xf numFmtId="0" fontId="7" fillId="0" borderId="1" xfId="1" applyFont="1" applyFill="1" applyBorder="1" applyAlignment="1"/>
    <xf numFmtId="4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4" fontId="7" fillId="0" borderId="1" xfId="0" applyNumberFormat="1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tabSelected="1" zoomScaleNormal="100" workbookViewId="0">
      <pane ySplit="1" topLeftCell="A2" activePane="bottomLeft" state="frozen"/>
      <selection pane="bottomLeft" activeCell="I6" sqref="I6"/>
    </sheetView>
  </sheetViews>
  <sheetFormatPr defaultRowHeight="20.25" x14ac:dyDescent="0.5"/>
  <cols>
    <col min="1" max="1" width="9.85546875" style="6" customWidth="1"/>
    <col min="2" max="2" width="27.28515625" style="6" bestFit="1" customWidth="1"/>
    <col min="3" max="3" width="22.28515625" style="6" hidden="1" customWidth="1"/>
    <col min="4" max="4" width="23.140625" style="6" customWidth="1"/>
    <col min="5" max="5" width="21.5703125" style="6" customWidth="1"/>
    <col min="6" max="6" width="25.5703125" style="6" customWidth="1"/>
    <col min="7" max="16384" width="9.140625" style="6"/>
  </cols>
  <sheetData>
    <row r="1" spans="1:6" s="2" customFormat="1" ht="54" customHeight="1" x14ac:dyDescent="0.5">
      <c r="A1" s="1" t="s">
        <v>136</v>
      </c>
      <c r="B1" s="1" t="s">
        <v>135</v>
      </c>
      <c r="C1" s="1" t="s">
        <v>152</v>
      </c>
      <c r="D1" s="1" t="s">
        <v>151</v>
      </c>
      <c r="E1" s="8" t="s">
        <v>153</v>
      </c>
      <c r="F1" s="9" t="s">
        <v>155</v>
      </c>
    </row>
    <row r="2" spans="1:6" x14ac:dyDescent="0.5">
      <c r="A2" s="3">
        <v>6001</v>
      </c>
      <c r="B2" s="4" t="s">
        <v>0</v>
      </c>
      <c r="C2" s="5">
        <v>4351.5200000000004</v>
      </c>
      <c r="D2" s="5">
        <v>4303.5</v>
      </c>
      <c r="E2" s="5">
        <v>4390</v>
      </c>
      <c r="F2" s="5">
        <f>IF(E2&gt;D2,E2,D2)</f>
        <v>4390</v>
      </c>
    </row>
    <row r="3" spans="1:6" x14ac:dyDescent="0.5">
      <c r="A3" s="3">
        <v>58003</v>
      </c>
      <c r="B3" s="4" t="s">
        <v>133</v>
      </c>
      <c r="C3" s="5">
        <v>267</v>
      </c>
      <c r="D3" s="5">
        <v>271</v>
      </c>
      <c r="E3" s="5">
        <v>272</v>
      </c>
      <c r="F3" s="5">
        <f t="shared" ref="F3:F66" si="0">IF(E3&gt;D3,E3,D3)</f>
        <v>272</v>
      </c>
    </row>
    <row r="4" spans="1:6" x14ac:dyDescent="0.5">
      <c r="A4" s="3">
        <v>61001</v>
      </c>
      <c r="B4" s="4" t="s">
        <v>1</v>
      </c>
      <c r="C4" s="5">
        <v>285.58</v>
      </c>
      <c r="D4" s="5">
        <v>288.01499999999999</v>
      </c>
      <c r="E4" s="5">
        <v>283</v>
      </c>
      <c r="F4" s="5">
        <f t="shared" si="0"/>
        <v>288.01499999999999</v>
      </c>
    </row>
    <row r="5" spans="1:6" x14ac:dyDescent="0.5">
      <c r="A5" s="3">
        <v>11001</v>
      </c>
      <c r="B5" s="4" t="s">
        <v>2</v>
      </c>
      <c r="C5" s="5">
        <v>346</v>
      </c>
      <c r="D5" s="5">
        <v>339.5</v>
      </c>
      <c r="E5" s="5">
        <v>339</v>
      </c>
      <c r="F5" s="5">
        <f t="shared" si="0"/>
        <v>339.5</v>
      </c>
    </row>
    <row r="6" spans="1:6" x14ac:dyDescent="0.5">
      <c r="A6" s="3">
        <v>38001</v>
      </c>
      <c r="B6" s="4" t="s">
        <v>3</v>
      </c>
      <c r="C6" s="5">
        <v>286</v>
      </c>
      <c r="D6" s="5">
        <v>283.995</v>
      </c>
      <c r="E6" s="5">
        <v>282</v>
      </c>
      <c r="F6" s="5">
        <f t="shared" si="0"/>
        <v>283.995</v>
      </c>
    </row>
    <row r="7" spans="1:6" x14ac:dyDescent="0.5">
      <c r="A7" s="3">
        <v>21001</v>
      </c>
      <c r="B7" s="4" t="s">
        <v>4</v>
      </c>
      <c r="C7" s="5">
        <v>173</v>
      </c>
      <c r="D7" s="5">
        <v>169.5</v>
      </c>
      <c r="E7" s="5">
        <v>169</v>
      </c>
      <c r="F7" s="5">
        <f t="shared" si="0"/>
        <v>169.5</v>
      </c>
    </row>
    <row r="8" spans="1:6" x14ac:dyDescent="0.5">
      <c r="A8" s="3">
        <v>4001</v>
      </c>
      <c r="B8" s="4" t="s">
        <v>5</v>
      </c>
      <c r="C8" s="5">
        <v>251</v>
      </c>
      <c r="D8" s="5">
        <v>256</v>
      </c>
      <c r="E8" s="5">
        <v>243</v>
      </c>
      <c r="F8" s="5">
        <f t="shared" si="0"/>
        <v>256</v>
      </c>
    </row>
    <row r="9" spans="1:6" x14ac:dyDescent="0.5">
      <c r="A9" s="3">
        <v>49001</v>
      </c>
      <c r="B9" s="4" t="s">
        <v>6</v>
      </c>
      <c r="C9" s="5">
        <v>459.89</v>
      </c>
      <c r="D9" s="5">
        <v>441.2</v>
      </c>
      <c r="E9" s="5">
        <v>463</v>
      </c>
      <c r="F9" s="5">
        <f t="shared" si="0"/>
        <v>463</v>
      </c>
    </row>
    <row r="10" spans="1:6" x14ac:dyDescent="0.5">
      <c r="A10" s="3">
        <v>9001</v>
      </c>
      <c r="B10" s="4" t="s">
        <v>7</v>
      </c>
      <c r="C10" s="5">
        <v>1355.51</v>
      </c>
      <c r="D10" s="5">
        <v>1379.77</v>
      </c>
      <c r="E10" s="5">
        <v>1377</v>
      </c>
      <c r="F10" s="5">
        <f t="shared" si="0"/>
        <v>1379.77</v>
      </c>
    </row>
    <row r="11" spans="1:6" x14ac:dyDescent="0.5">
      <c r="A11" s="3">
        <v>3001</v>
      </c>
      <c r="B11" s="4" t="s">
        <v>8</v>
      </c>
      <c r="C11" s="5">
        <v>482</v>
      </c>
      <c r="D11" s="5">
        <v>487.5</v>
      </c>
      <c r="E11" s="5">
        <v>480</v>
      </c>
      <c r="F11" s="5">
        <f t="shared" si="0"/>
        <v>487.5</v>
      </c>
    </row>
    <row r="12" spans="1:6" x14ac:dyDescent="0.5">
      <c r="A12" s="3">
        <v>61002</v>
      </c>
      <c r="B12" s="4" t="s">
        <v>9</v>
      </c>
      <c r="C12" s="5">
        <v>652</v>
      </c>
      <c r="D12" s="5">
        <v>651.42000000000007</v>
      </c>
      <c r="E12" s="5">
        <v>650</v>
      </c>
      <c r="F12" s="5">
        <f t="shared" si="0"/>
        <v>651.42000000000007</v>
      </c>
    </row>
    <row r="13" spans="1:6" x14ac:dyDescent="0.5">
      <c r="A13" s="3">
        <v>25001</v>
      </c>
      <c r="B13" s="4" t="s">
        <v>10</v>
      </c>
      <c r="C13" s="5">
        <v>95</v>
      </c>
      <c r="D13" s="5">
        <v>100.6</v>
      </c>
      <c r="E13" s="5">
        <v>91</v>
      </c>
      <c r="F13" s="5">
        <f t="shared" si="0"/>
        <v>100.6</v>
      </c>
    </row>
    <row r="14" spans="1:6" x14ac:dyDescent="0.5">
      <c r="A14" s="3">
        <v>52001</v>
      </c>
      <c r="B14" s="4" t="s">
        <v>11</v>
      </c>
      <c r="C14" s="5">
        <v>148</v>
      </c>
      <c r="D14" s="5">
        <v>145.5</v>
      </c>
      <c r="E14" s="5">
        <v>143</v>
      </c>
      <c r="F14" s="5">
        <f t="shared" si="0"/>
        <v>145.5</v>
      </c>
    </row>
    <row r="15" spans="1:6" x14ac:dyDescent="0.5">
      <c r="A15" s="3">
        <v>4002</v>
      </c>
      <c r="B15" s="4" t="s">
        <v>12</v>
      </c>
      <c r="C15" s="5">
        <v>523.02</v>
      </c>
      <c r="D15" s="5">
        <v>523.72499999999991</v>
      </c>
      <c r="E15" s="5">
        <v>518</v>
      </c>
      <c r="F15" s="5">
        <f t="shared" si="0"/>
        <v>523.72499999999991</v>
      </c>
    </row>
    <row r="16" spans="1:6" x14ac:dyDescent="0.5">
      <c r="A16" s="3">
        <v>22001</v>
      </c>
      <c r="B16" s="4" t="s">
        <v>13</v>
      </c>
      <c r="C16" s="5">
        <v>121</v>
      </c>
      <c r="D16" s="5">
        <v>124.6</v>
      </c>
      <c r="E16" s="5">
        <v>123</v>
      </c>
      <c r="F16" s="5">
        <f t="shared" si="0"/>
        <v>124.6</v>
      </c>
    </row>
    <row r="17" spans="1:6" x14ac:dyDescent="0.5">
      <c r="A17" s="3">
        <v>49002</v>
      </c>
      <c r="B17" s="4" t="s">
        <v>14</v>
      </c>
      <c r="C17" s="5">
        <v>3639.46</v>
      </c>
      <c r="D17" s="5">
        <v>3612.2249999999999</v>
      </c>
      <c r="E17" s="5">
        <v>3739</v>
      </c>
      <c r="F17" s="5">
        <f t="shared" si="0"/>
        <v>3739</v>
      </c>
    </row>
    <row r="18" spans="1:6" x14ac:dyDescent="0.5">
      <c r="A18" s="3">
        <v>30003</v>
      </c>
      <c r="B18" s="4" t="s">
        <v>145</v>
      </c>
      <c r="C18" s="5">
        <v>329.6</v>
      </c>
      <c r="D18" s="5">
        <v>331.1</v>
      </c>
      <c r="E18" s="5">
        <v>325</v>
      </c>
      <c r="F18" s="5">
        <f t="shared" si="0"/>
        <v>331.1</v>
      </c>
    </row>
    <row r="19" spans="1:6" x14ac:dyDescent="0.5">
      <c r="A19" s="3">
        <v>45004</v>
      </c>
      <c r="B19" s="4" t="s">
        <v>131</v>
      </c>
      <c r="C19" s="5">
        <v>450.99</v>
      </c>
      <c r="D19" s="5">
        <v>455.745</v>
      </c>
      <c r="E19" s="5">
        <v>450</v>
      </c>
      <c r="F19" s="5">
        <f t="shared" si="0"/>
        <v>455.745</v>
      </c>
    </row>
    <row r="20" spans="1:6" x14ac:dyDescent="0.5">
      <c r="A20" s="3">
        <v>5001</v>
      </c>
      <c r="B20" s="4" t="s">
        <v>15</v>
      </c>
      <c r="C20" s="5">
        <v>3277.5</v>
      </c>
      <c r="D20" s="5">
        <v>3231.05</v>
      </c>
      <c r="E20" s="5">
        <v>3347</v>
      </c>
      <c r="F20" s="5">
        <f t="shared" si="0"/>
        <v>3347</v>
      </c>
    </row>
    <row r="21" spans="1:6" x14ac:dyDescent="0.5">
      <c r="A21" s="3">
        <v>26002</v>
      </c>
      <c r="B21" s="4" t="s">
        <v>16</v>
      </c>
      <c r="C21" s="5">
        <v>221</v>
      </c>
      <c r="D21" s="5">
        <v>210.5</v>
      </c>
      <c r="E21" s="5">
        <v>215</v>
      </c>
      <c r="F21" s="5">
        <f t="shared" si="0"/>
        <v>215</v>
      </c>
    </row>
    <row r="22" spans="1:6" x14ac:dyDescent="0.5">
      <c r="A22" s="3">
        <v>43001</v>
      </c>
      <c r="B22" s="4" t="s">
        <v>17</v>
      </c>
      <c r="C22" s="5">
        <v>211.29</v>
      </c>
      <c r="D22" s="5">
        <v>214.14499999999998</v>
      </c>
      <c r="E22" s="5">
        <v>209</v>
      </c>
      <c r="F22" s="5">
        <f t="shared" si="0"/>
        <v>214.14499999999998</v>
      </c>
    </row>
    <row r="23" spans="1:6" x14ac:dyDescent="0.5">
      <c r="A23" s="3">
        <v>41001</v>
      </c>
      <c r="B23" s="4" t="s">
        <v>18</v>
      </c>
      <c r="C23" s="5">
        <v>901.7</v>
      </c>
      <c r="D23" s="5">
        <v>880.5</v>
      </c>
      <c r="E23" s="5">
        <v>875</v>
      </c>
      <c r="F23" s="5">
        <f t="shared" si="0"/>
        <v>880.5</v>
      </c>
    </row>
    <row r="24" spans="1:6" x14ac:dyDescent="0.5">
      <c r="A24" s="3">
        <v>28001</v>
      </c>
      <c r="B24" s="4" t="s">
        <v>19</v>
      </c>
      <c r="C24" s="5">
        <v>261</v>
      </c>
      <c r="D24" s="5">
        <v>260.5</v>
      </c>
      <c r="E24" s="5">
        <v>255</v>
      </c>
      <c r="F24" s="5">
        <f t="shared" si="0"/>
        <v>260.5</v>
      </c>
    </row>
    <row r="25" spans="1:6" x14ac:dyDescent="0.5">
      <c r="A25" s="3">
        <v>60001</v>
      </c>
      <c r="B25" s="4" t="s">
        <v>20</v>
      </c>
      <c r="C25" s="5">
        <v>228.13</v>
      </c>
      <c r="D25" s="5">
        <v>225.065</v>
      </c>
      <c r="E25" s="5">
        <v>230</v>
      </c>
      <c r="F25" s="5">
        <f t="shared" si="0"/>
        <v>230</v>
      </c>
    </row>
    <row r="26" spans="1:6" x14ac:dyDescent="0.5">
      <c r="A26" s="3">
        <v>7001</v>
      </c>
      <c r="B26" s="4" t="s">
        <v>21</v>
      </c>
      <c r="C26" s="5">
        <v>879.21</v>
      </c>
      <c r="D26" s="5">
        <v>895.10500000000002</v>
      </c>
      <c r="E26" s="5">
        <v>900</v>
      </c>
      <c r="F26" s="5">
        <f t="shared" si="0"/>
        <v>900</v>
      </c>
    </row>
    <row r="27" spans="1:6" x14ac:dyDescent="0.5">
      <c r="A27" s="3">
        <v>39001</v>
      </c>
      <c r="B27" s="4" t="s">
        <v>22</v>
      </c>
      <c r="C27" s="5">
        <v>611</v>
      </c>
      <c r="D27" s="5">
        <v>587.70000000000005</v>
      </c>
      <c r="E27" s="5">
        <v>587</v>
      </c>
      <c r="F27" s="5">
        <f t="shared" si="0"/>
        <v>587.70000000000005</v>
      </c>
    </row>
    <row r="28" spans="1:6" x14ac:dyDescent="0.5">
      <c r="A28" s="3">
        <v>12002</v>
      </c>
      <c r="B28" s="4" t="s">
        <v>23</v>
      </c>
      <c r="C28" s="5">
        <v>369</v>
      </c>
      <c r="D28" s="5">
        <v>370.5</v>
      </c>
      <c r="E28" s="5">
        <v>379</v>
      </c>
      <c r="F28" s="5">
        <f t="shared" si="0"/>
        <v>379</v>
      </c>
    </row>
    <row r="29" spans="1:6" x14ac:dyDescent="0.5">
      <c r="A29" s="3">
        <v>50005</v>
      </c>
      <c r="B29" s="4" t="s">
        <v>24</v>
      </c>
      <c r="C29" s="5">
        <v>259</v>
      </c>
      <c r="D29" s="5">
        <v>251</v>
      </c>
      <c r="E29" s="5">
        <v>260</v>
      </c>
      <c r="F29" s="5">
        <f t="shared" si="0"/>
        <v>260</v>
      </c>
    </row>
    <row r="30" spans="1:6" x14ac:dyDescent="0.5">
      <c r="A30" s="3">
        <v>59003</v>
      </c>
      <c r="B30" s="4" t="s">
        <v>143</v>
      </c>
      <c r="C30" s="5">
        <v>239</v>
      </c>
      <c r="D30" s="5">
        <v>243.5</v>
      </c>
      <c r="E30" s="5">
        <v>230</v>
      </c>
      <c r="F30" s="5">
        <f t="shared" si="0"/>
        <v>243.5</v>
      </c>
    </row>
    <row r="31" spans="1:6" x14ac:dyDescent="0.5">
      <c r="A31" s="3">
        <v>21003</v>
      </c>
      <c r="B31" s="4" t="s">
        <v>154</v>
      </c>
      <c r="C31" s="5"/>
      <c r="D31" s="5"/>
      <c r="E31" s="5">
        <v>232</v>
      </c>
      <c r="F31" s="5">
        <f t="shared" si="0"/>
        <v>232</v>
      </c>
    </row>
    <row r="32" spans="1:6" x14ac:dyDescent="0.5">
      <c r="A32" s="3">
        <v>16001</v>
      </c>
      <c r="B32" s="4" t="s">
        <v>25</v>
      </c>
      <c r="C32" s="5">
        <v>863.73</v>
      </c>
      <c r="D32" s="5">
        <v>860.43499999999995</v>
      </c>
      <c r="E32" s="5">
        <v>860</v>
      </c>
      <c r="F32" s="5">
        <f t="shared" si="0"/>
        <v>860.43499999999995</v>
      </c>
    </row>
    <row r="33" spans="1:6" x14ac:dyDescent="0.5">
      <c r="A33" s="3">
        <v>61008</v>
      </c>
      <c r="B33" s="4" t="s">
        <v>26</v>
      </c>
      <c r="C33" s="5">
        <v>1252.8800000000001</v>
      </c>
      <c r="D33" s="5">
        <v>1244.3600000000001</v>
      </c>
      <c r="E33" s="5">
        <v>1265</v>
      </c>
      <c r="F33" s="5">
        <f t="shared" si="0"/>
        <v>1265</v>
      </c>
    </row>
    <row r="34" spans="1:6" x14ac:dyDescent="0.5">
      <c r="A34" s="3">
        <v>38002</v>
      </c>
      <c r="B34" s="4" t="s">
        <v>27</v>
      </c>
      <c r="C34" s="5">
        <v>307</v>
      </c>
      <c r="D34" s="5">
        <v>310.5</v>
      </c>
      <c r="E34" s="5">
        <v>307</v>
      </c>
      <c r="F34" s="5">
        <f t="shared" si="0"/>
        <v>310.5</v>
      </c>
    </row>
    <row r="35" spans="1:6" x14ac:dyDescent="0.5">
      <c r="A35" s="3">
        <v>49003</v>
      </c>
      <c r="B35" s="4" t="s">
        <v>28</v>
      </c>
      <c r="C35" s="5">
        <v>913.18</v>
      </c>
      <c r="D35" s="5">
        <v>916.18</v>
      </c>
      <c r="E35" s="5">
        <v>914</v>
      </c>
      <c r="F35" s="5">
        <f t="shared" si="0"/>
        <v>916.18</v>
      </c>
    </row>
    <row r="36" spans="1:6" x14ac:dyDescent="0.5">
      <c r="A36" s="3">
        <v>5006</v>
      </c>
      <c r="B36" s="4" t="s">
        <v>29</v>
      </c>
      <c r="C36" s="5">
        <v>368</v>
      </c>
      <c r="D36" s="5">
        <v>356</v>
      </c>
      <c r="E36" s="5">
        <v>355</v>
      </c>
      <c r="F36" s="5">
        <f t="shared" si="0"/>
        <v>356</v>
      </c>
    </row>
    <row r="37" spans="1:6" x14ac:dyDescent="0.5">
      <c r="A37" s="3">
        <v>19004</v>
      </c>
      <c r="B37" s="4" t="s">
        <v>30</v>
      </c>
      <c r="C37" s="5">
        <v>509.51</v>
      </c>
      <c r="D37" s="5">
        <v>504.255</v>
      </c>
      <c r="E37" s="5">
        <v>498</v>
      </c>
      <c r="F37" s="5">
        <f t="shared" si="0"/>
        <v>504.255</v>
      </c>
    </row>
    <row r="38" spans="1:6" x14ac:dyDescent="0.5">
      <c r="A38" s="3">
        <v>56002</v>
      </c>
      <c r="B38" s="4" t="s">
        <v>31</v>
      </c>
      <c r="C38" s="5">
        <v>167</v>
      </c>
      <c r="D38" s="5">
        <v>167</v>
      </c>
      <c r="E38" s="5">
        <v>157</v>
      </c>
      <c r="F38" s="5">
        <f t="shared" si="0"/>
        <v>167</v>
      </c>
    </row>
    <row r="39" spans="1:6" x14ac:dyDescent="0.5">
      <c r="A39" s="3">
        <v>51001</v>
      </c>
      <c r="B39" s="4" t="s">
        <v>32</v>
      </c>
      <c r="C39" s="5">
        <v>2676.15</v>
      </c>
      <c r="D39" s="5">
        <v>2665.5749999999998</v>
      </c>
      <c r="E39" s="5">
        <v>2697</v>
      </c>
      <c r="F39" s="5">
        <f t="shared" si="0"/>
        <v>2697</v>
      </c>
    </row>
    <row r="40" spans="1:6" x14ac:dyDescent="0.5">
      <c r="A40" s="3">
        <v>64002</v>
      </c>
      <c r="B40" s="4" t="s">
        <v>33</v>
      </c>
      <c r="C40" s="5">
        <v>368</v>
      </c>
      <c r="D40" s="5">
        <v>372.5</v>
      </c>
      <c r="E40" s="5">
        <v>370</v>
      </c>
      <c r="F40" s="5">
        <f t="shared" si="0"/>
        <v>372.5</v>
      </c>
    </row>
    <row r="41" spans="1:6" x14ac:dyDescent="0.5">
      <c r="A41" s="3">
        <v>20001</v>
      </c>
      <c r="B41" s="4" t="s">
        <v>34</v>
      </c>
      <c r="C41" s="5">
        <v>339</v>
      </c>
      <c r="D41" s="5">
        <v>336</v>
      </c>
      <c r="E41" s="5">
        <v>339</v>
      </c>
      <c r="F41" s="5">
        <f t="shared" si="0"/>
        <v>339</v>
      </c>
    </row>
    <row r="42" spans="1:6" x14ac:dyDescent="0.5">
      <c r="A42" s="3">
        <v>23001</v>
      </c>
      <c r="B42" s="4" t="s">
        <v>35</v>
      </c>
      <c r="C42" s="5">
        <v>156</v>
      </c>
      <c r="D42" s="5">
        <v>160</v>
      </c>
      <c r="E42" s="5">
        <v>155</v>
      </c>
      <c r="F42" s="5">
        <f t="shared" si="0"/>
        <v>160</v>
      </c>
    </row>
    <row r="43" spans="1:6" x14ac:dyDescent="0.5">
      <c r="A43" s="3">
        <v>22005</v>
      </c>
      <c r="B43" s="4" t="s">
        <v>36</v>
      </c>
      <c r="C43" s="5">
        <v>130</v>
      </c>
      <c r="D43" s="5">
        <v>131.5</v>
      </c>
      <c r="E43" s="5">
        <v>130</v>
      </c>
      <c r="F43" s="5">
        <f t="shared" si="0"/>
        <v>131.5</v>
      </c>
    </row>
    <row r="44" spans="1:6" x14ac:dyDescent="0.5">
      <c r="A44" s="3">
        <v>16002</v>
      </c>
      <c r="B44" s="4" t="s">
        <v>37</v>
      </c>
      <c r="C44" s="5">
        <v>6</v>
      </c>
      <c r="D44" s="5">
        <v>9</v>
      </c>
      <c r="E44" s="5">
        <v>9</v>
      </c>
      <c r="F44" s="5">
        <f t="shared" si="0"/>
        <v>9</v>
      </c>
    </row>
    <row r="45" spans="1:6" x14ac:dyDescent="0.5">
      <c r="A45" s="3">
        <v>61007</v>
      </c>
      <c r="B45" s="4" t="s">
        <v>38</v>
      </c>
      <c r="C45" s="5">
        <v>705</v>
      </c>
      <c r="D45" s="5">
        <v>696.93000000000006</v>
      </c>
      <c r="E45" s="5">
        <v>696</v>
      </c>
      <c r="F45" s="5">
        <f t="shared" si="0"/>
        <v>696.93000000000006</v>
      </c>
    </row>
    <row r="46" spans="1:6" x14ac:dyDescent="0.5">
      <c r="A46" s="3">
        <v>5003</v>
      </c>
      <c r="B46" s="4" t="s">
        <v>39</v>
      </c>
      <c r="C46" s="5">
        <v>267</v>
      </c>
      <c r="D46" s="5">
        <v>263.5</v>
      </c>
      <c r="E46" s="5">
        <v>267</v>
      </c>
      <c r="F46" s="5">
        <f t="shared" si="0"/>
        <v>267</v>
      </c>
    </row>
    <row r="47" spans="1:6" x14ac:dyDescent="0.5">
      <c r="A47" s="3">
        <v>28002</v>
      </c>
      <c r="B47" s="4" t="s">
        <v>40</v>
      </c>
      <c r="C47" s="5">
        <v>254</v>
      </c>
      <c r="D47" s="5">
        <v>254</v>
      </c>
      <c r="E47" s="5">
        <v>262</v>
      </c>
      <c r="F47" s="5">
        <f t="shared" si="0"/>
        <v>262</v>
      </c>
    </row>
    <row r="48" spans="1:6" x14ac:dyDescent="0.5">
      <c r="A48" s="3">
        <v>17001</v>
      </c>
      <c r="B48" s="4" t="s">
        <v>41</v>
      </c>
      <c r="C48" s="5">
        <v>240.6</v>
      </c>
      <c r="D48" s="5">
        <v>243.1</v>
      </c>
      <c r="E48" s="5">
        <v>240</v>
      </c>
      <c r="F48" s="5">
        <f t="shared" si="0"/>
        <v>243.1</v>
      </c>
    </row>
    <row r="49" spans="1:6" x14ac:dyDescent="0.5">
      <c r="A49" s="3">
        <v>44001</v>
      </c>
      <c r="B49" s="4" t="s">
        <v>42</v>
      </c>
      <c r="C49" s="5">
        <v>135</v>
      </c>
      <c r="D49" s="5">
        <v>137.5</v>
      </c>
      <c r="E49" s="5">
        <v>142</v>
      </c>
      <c r="F49" s="5">
        <f t="shared" si="0"/>
        <v>142</v>
      </c>
    </row>
    <row r="50" spans="1:6" x14ac:dyDescent="0.5">
      <c r="A50" s="3">
        <v>46002</v>
      </c>
      <c r="B50" s="4" t="s">
        <v>43</v>
      </c>
      <c r="C50" s="5">
        <v>196</v>
      </c>
      <c r="D50" s="5">
        <v>192</v>
      </c>
      <c r="E50" s="5">
        <v>185</v>
      </c>
      <c r="F50" s="5">
        <f t="shared" si="0"/>
        <v>192</v>
      </c>
    </row>
    <row r="51" spans="1:6" x14ac:dyDescent="0.5">
      <c r="A51" s="3">
        <v>24004</v>
      </c>
      <c r="B51" s="4" t="s">
        <v>140</v>
      </c>
      <c r="C51" s="5">
        <v>314</v>
      </c>
      <c r="D51" s="5">
        <v>312.5</v>
      </c>
      <c r="E51" s="5">
        <v>314</v>
      </c>
      <c r="F51" s="5">
        <f t="shared" si="0"/>
        <v>314</v>
      </c>
    </row>
    <row r="52" spans="1:6" x14ac:dyDescent="0.5">
      <c r="A52" s="3">
        <v>50003</v>
      </c>
      <c r="B52" s="4" t="s">
        <v>44</v>
      </c>
      <c r="C52" s="5">
        <v>656.84</v>
      </c>
      <c r="D52" s="5">
        <v>648.27</v>
      </c>
      <c r="E52" s="5">
        <v>650.84</v>
      </c>
      <c r="F52" s="5">
        <f t="shared" si="0"/>
        <v>650.84</v>
      </c>
    </row>
    <row r="53" spans="1:6" x14ac:dyDescent="0.5">
      <c r="A53" s="3">
        <v>14001</v>
      </c>
      <c r="B53" s="4" t="s">
        <v>45</v>
      </c>
      <c r="C53" s="5">
        <v>226</v>
      </c>
      <c r="D53" s="5">
        <v>216.5</v>
      </c>
      <c r="E53" s="5">
        <v>230</v>
      </c>
      <c r="F53" s="5">
        <f t="shared" si="0"/>
        <v>230</v>
      </c>
    </row>
    <row r="54" spans="1:6" x14ac:dyDescent="0.5">
      <c r="A54" s="3">
        <v>6002</v>
      </c>
      <c r="B54" s="4" t="s">
        <v>134</v>
      </c>
      <c r="C54" s="5">
        <v>167.3</v>
      </c>
      <c r="D54" s="5">
        <v>170.65</v>
      </c>
      <c r="E54" s="5">
        <v>164</v>
      </c>
      <c r="F54" s="5">
        <f t="shared" si="0"/>
        <v>170.65</v>
      </c>
    </row>
    <row r="55" spans="1:6" x14ac:dyDescent="0.5">
      <c r="A55" s="3">
        <v>33001</v>
      </c>
      <c r="B55" s="4" t="s">
        <v>46</v>
      </c>
      <c r="C55" s="5">
        <v>311.08</v>
      </c>
      <c r="D55" s="5">
        <v>325.09000000000003</v>
      </c>
      <c r="E55" s="5">
        <v>310</v>
      </c>
      <c r="F55" s="5">
        <f t="shared" si="0"/>
        <v>325.09000000000003</v>
      </c>
    </row>
    <row r="56" spans="1:6" x14ac:dyDescent="0.5">
      <c r="A56" s="3">
        <v>49004</v>
      </c>
      <c r="B56" s="4" t="s">
        <v>47</v>
      </c>
      <c r="C56" s="5">
        <v>475</v>
      </c>
      <c r="D56" s="5">
        <v>484.5</v>
      </c>
      <c r="E56" s="5">
        <v>485</v>
      </c>
      <c r="F56" s="5">
        <f t="shared" si="0"/>
        <v>485</v>
      </c>
    </row>
    <row r="57" spans="1:6" x14ac:dyDescent="0.5">
      <c r="A57" s="3">
        <v>63001</v>
      </c>
      <c r="B57" s="4" t="s">
        <v>48</v>
      </c>
      <c r="C57" s="5">
        <v>275.05</v>
      </c>
      <c r="D57" s="5">
        <v>275.02499999999998</v>
      </c>
      <c r="E57" s="5">
        <v>275</v>
      </c>
      <c r="F57" s="5">
        <f t="shared" si="0"/>
        <v>275.02499999999998</v>
      </c>
    </row>
    <row r="58" spans="1:6" x14ac:dyDescent="0.5">
      <c r="A58" s="3">
        <v>53001</v>
      </c>
      <c r="B58" s="4" t="s">
        <v>49</v>
      </c>
      <c r="C58" s="5">
        <v>259.14999999999998</v>
      </c>
      <c r="D58" s="5">
        <v>261.27499999999998</v>
      </c>
      <c r="E58" s="5">
        <v>260</v>
      </c>
      <c r="F58" s="5">
        <f t="shared" si="0"/>
        <v>261.27499999999998</v>
      </c>
    </row>
    <row r="59" spans="1:6" x14ac:dyDescent="0.5">
      <c r="A59" s="3">
        <v>25003</v>
      </c>
      <c r="B59" s="4" t="s">
        <v>50</v>
      </c>
      <c r="C59" s="5">
        <v>83</v>
      </c>
      <c r="D59" s="5">
        <v>95.5</v>
      </c>
      <c r="E59" s="5">
        <v>72</v>
      </c>
      <c r="F59" s="5">
        <f t="shared" si="0"/>
        <v>95.5</v>
      </c>
    </row>
    <row r="60" spans="1:6" x14ac:dyDescent="0.5">
      <c r="A60" s="3">
        <v>26004</v>
      </c>
      <c r="B60" s="4" t="s">
        <v>51</v>
      </c>
      <c r="C60" s="5">
        <v>382</v>
      </c>
      <c r="D60" s="5">
        <v>380.5</v>
      </c>
      <c r="E60" s="5">
        <v>378</v>
      </c>
      <c r="F60" s="5">
        <f t="shared" si="0"/>
        <v>380.5</v>
      </c>
    </row>
    <row r="61" spans="1:6" x14ac:dyDescent="0.5">
      <c r="A61" s="3">
        <v>6006</v>
      </c>
      <c r="B61" s="4" t="s">
        <v>124</v>
      </c>
      <c r="C61" s="5">
        <v>596</v>
      </c>
      <c r="D61" s="5">
        <v>588.5</v>
      </c>
      <c r="E61" s="5">
        <v>578</v>
      </c>
      <c r="F61" s="5">
        <f t="shared" si="0"/>
        <v>588.5</v>
      </c>
    </row>
    <row r="62" spans="1:6" x14ac:dyDescent="0.5">
      <c r="A62" s="3">
        <v>27001</v>
      </c>
      <c r="B62" s="4" t="s">
        <v>52</v>
      </c>
      <c r="C62" s="5">
        <v>295</v>
      </c>
      <c r="D62" s="5">
        <v>297.5</v>
      </c>
      <c r="E62" s="5">
        <v>287</v>
      </c>
      <c r="F62" s="5">
        <f t="shared" si="0"/>
        <v>297.5</v>
      </c>
    </row>
    <row r="63" spans="1:6" x14ac:dyDescent="0.5">
      <c r="A63" s="3">
        <v>28003</v>
      </c>
      <c r="B63" s="4" t="s">
        <v>53</v>
      </c>
      <c r="C63" s="5">
        <v>726.25</v>
      </c>
      <c r="D63" s="5">
        <v>720.625</v>
      </c>
      <c r="E63" s="5">
        <v>735</v>
      </c>
      <c r="F63" s="5">
        <f t="shared" si="0"/>
        <v>735</v>
      </c>
    </row>
    <row r="64" spans="1:6" x14ac:dyDescent="0.5">
      <c r="A64" s="3">
        <v>30001</v>
      </c>
      <c r="B64" s="4" t="s">
        <v>54</v>
      </c>
      <c r="C64" s="5">
        <v>423</v>
      </c>
      <c r="D64" s="5">
        <v>416.14</v>
      </c>
      <c r="E64" s="5">
        <v>410</v>
      </c>
      <c r="F64" s="5">
        <f t="shared" si="0"/>
        <v>416.14</v>
      </c>
    </row>
    <row r="65" spans="1:6" x14ac:dyDescent="0.5">
      <c r="A65" s="3">
        <v>31001</v>
      </c>
      <c r="B65" s="4" t="s">
        <v>55</v>
      </c>
      <c r="C65" s="5">
        <v>179.25</v>
      </c>
      <c r="D65" s="5">
        <v>174.25</v>
      </c>
      <c r="E65" s="5">
        <v>181.25</v>
      </c>
      <c r="F65" s="5">
        <f t="shared" si="0"/>
        <v>181.25</v>
      </c>
    </row>
    <row r="66" spans="1:6" x14ac:dyDescent="0.5">
      <c r="A66" s="3">
        <v>41002</v>
      </c>
      <c r="B66" s="4" t="s">
        <v>56</v>
      </c>
      <c r="C66" s="5">
        <v>3572</v>
      </c>
      <c r="D66" s="5">
        <v>3419.52</v>
      </c>
      <c r="E66" s="5">
        <v>3875</v>
      </c>
      <c r="F66" s="5">
        <f t="shared" si="0"/>
        <v>3875</v>
      </c>
    </row>
    <row r="67" spans="1:6" x14ac:dyDescent="0.5">
      <c r="A67" s="3">
        <v>14002</v>
      </c>
      <c r="B67" s="4" t="s">
        <v>57</v>
      </c>
      <c r="C67" s="5">
        <v>177</v>
      </c>
      <c r="D67" s="5">
        <v>175</v>
      </c>
      <c r="E67" s="5">
        <v>172</v>
      </c>
      <c r="F67" s="5">
        <f t="shared" ref="F67:F129" si="1">IF(E67&gt;D67,E67,D67)</f>
        <v>175</v>
      </c>
    </row>
    <row r="68" spans="1:6" x14ac:dyDescent="0.5">
      <c r="A68" s="3">
        <v>10001</v>
      </c>
      <c r="B68" s="4" t="s">
        <v>58</v>
      </c>
      <c r="C68" s="5">
        <v>120</v>
      </c>
      <c r="D68" s="5">
        <v>120</v>
      </c>
      <c r="E68" s="5">
        <v>112</v>
      </c>
      <c r="F68" s="5">
        <f t="shared" si="1"/>
        <v>120</v>
      </c>
    </row>
    <row r="69" spans="1:6" x14ac:dyDescent="0.5">
      <c r="A69" s="3">
        <v>34002</v>
      </c>
      <c r="B69" s="4" t="s">
        <v>139</v>
      </c>
      <c r="C69" s="5">
        <v>261</v>
      </c>
      <c r="D69" s="5">
        <v>264.5</v>
      </c>
      <c r="E69" s="5">
        <v>262</v>
      </c>
      <c r="F69" s="5">
        <f t="shared" si="1"/>
        <v>264.5</v>
      </c>
    </row>
    <row r="70" spans="1:6" x14ac:dyDescent="0.5">
      <c r="A70" s="3">
        <v>51002</v>
      </c>
      <c r="B70" s="4" t="s">
        <v>59</v>
      </c>
      <c r="C70" s="5">
        <v>512.6</v>
      </c>
      <c r="D70" s="5">
        <v>515.04999999999995</v>
      </c>
      <c r="E70" s="5">
        <v>515</v>
      </c>
      <c r="F70" s="5">
        <f t="shared" si="1"/>
        <v>515.04999999999995</v>
      </c>
    </row>
    <row r="71" spans="1:6" x14ac:dyDescent="0.5">
      <c r="A71" s="3">
        <v>56006</v>
      </c>
      <c r="B71" s="4" t="s">
        <v>125</v>
      </c>
      <c r="C71" s="5">
        <v>203</v>
      </c>
      <c r="D71" s="5">
        <v>204.5</v>
      </c>
      <c r="E71" s="5">
        <v>205</v>
      </c>
      <c r="F71" s="5">
        <f t="shared" si="1"/>
        <v>205</v>
      </c>
    </row>
    <row r="72" spans="1:6" x14ac:dyDescent="0.5">
      <c r="A72" s="3">
        <v>23002</v>
      </c>
      <c r="B72" s="4" t="s">
        <v>60</v>
      </c>
      <c r="C72" s="5">
        <v>803.24</v>
      </c>
      <c r="D72" s="5">
        <v>805.66000000000008</v>
      </c>
      <c r="E72" s="5">
        <v>800</v>
      </c>
      <c r="F72" s="5">
        <f t="shared" si="1"/>
        <v>805.66000000000008</v>
      </c>
    </row>
    <row r="73" spans="1:6" x14ac:dyDescent="0.5">
      <c r="A73" s="3">
        <v>53002</v>
      </c>
      <c r="B73" s="4" t="s">
        <v>61</v>
      </c>
      <c r="C73" s="5">
        <v>107</v>
      </c>
      <c r="D73" s="5">
        <v>104.5</v>
      </c>
      <c r="E73" s="5">
        <v>110</v>
      </c>
      <c r="F73" s="5">
        <f t="shared" si="1"/>
        <v>110</v>
      </c>
    </row>
    <row r="74" spans="1:6" x14ac:dyDescent="0.5">
      <c r="A74" s="3">
        <v>48003</v>
      </c>
      <c r="B74" s="4" t="s">
        <v>62</v>
      </c>
      <c r="C74" s="5">
        <v>363</v>
      </c>
      <c r="D74" s="5">
        <v>366.94</v>
      </c>
      <c r="E74" s="5">
        <v>353</v>
      </c>
      <c r="F74" s="5">
        <f t="shared" si="1"/>
        <v>366.94</v>
      </c>
    </row>
    <row r="75" spans="1:6" x14ac:dyDescent="0.5">
      <c r="A75" s="3">
        <v>2002</v>
      </c>
      <c r="B75" s="4" t="s">
        <v>63</v>
      </c>
      <c r="C75" s="5">
        <v>2402.19</v>
      </c>
      <c r="D75" s="5">
        <v>2353.3450000000003</v>
      </c>
      <c r="E75" s="5">
        <v>2402.19</v>
      </c>
      <c r="F75" s="5">
        <f t="shared" si="1"/>
        <v>2402.19</v>
      </c>
    </row>
    <row r="76" spans="1:6" x14ac:dyDescent="0.5">
      <c r="A76" s="3">
        <v>22006</v>
      </c>
      <c r="B76" s="4" t="s">
        <v>126</v>
      </c>
      <c r="C76" s="5">
        <v>369.04</v>
      </c>
      <c r="D76" s="5">
        <v>372.65999999999997</v>
      </c>
      <c r="E76" s="5">
        <v>365</v>
      </c>
      <c r="F76" s="5">
        <f t="shared" si="1"/>
        <v>372.65999999999997</v>
      </c>
    </row>
    <row r="77" spans="1:6" x14ac:dyDescent="0.5">
      <c r="A77" s="3">
        <v>13003</v>
      </c>
      <c r="B77" s="4" t="s">
        <v>137</v>
      </c>
      <c r="C77" s="5">
        <v>278</v>
      </c>
      <c r="D77" s="5">
        <v>282</v>
      </c>
      <c r="E77" s="5">
        <v>282</v>
      </c>
      <c r="F77" s="5">
        <f t="shared" si="1"/>
        <v>282</v>
      </c>
    </row>
    <row r="78" spans="1:6" x14ac:dyDescent="0.5">
      <c r="A78" s="3">
        <v>2003</v>
      </c>
      <c r="B78" s="4" t="s">
        <v>64</v>
      </c>
      <c r="C78" s="5">
        <v>216</v>
      </c>
      <c r="D78" s="5">
        <v>222</v>
      </c>
      <c r="E78" s="5">
        <v>217</v>
      </c>
      <c r="F78" s="5">
        <f t="shared" si="1"/>
        <v>222</v>
      </c>
    </row>
    <row r="79" spans="1:6" x14ac:dyDescent="0.5">
      <c r="A79" s="3">
        <v>37003</v>
      </c>
      <c r="B79" s="4" t="s">
        <v>65</v>
      </c>
      <c r="C79" s="5">
        <v>178</v>
      </c>
      <c r="D79" s="5">
        <v>184.5</v>
      </c>
      <c r="E79" s="5">
        <v>182</v>
      </c>
      <c r="F79" s="5">
        <f t="shared" si="1"/>
        <v>184.5</v>
      </c>
    </row>
    <row r="80" spans="1:6" x14ac:dyDescent="0.5">
      <c r="A80" s="3">
        <v>35002</v>
      </c>
      <c r="B80" s="4" t="s">
        <v>149</v>
      </c>
      <c r="C80" s="5">
        <v>368</v>
      </c>
      <c r="D80" s="5">
        <v>365</v>
      </c>
      <c r="E80" s="5">
        <v>370</v>
      </c>
      <c r="F80" s="5">
        <f t="shared" si="1"/>
        <v>370</v>
      </c>
    </row>
    <row r="81" spans="1:6" x14ac:dyDescent="0.5">
      <c r="A81" s="3">
        <v>7002</v>
      </c>
      <c r="B81" s="4" t="s">
        <v>66</v>
      </c>
      <c r="C81" s="5">
        <v>293.5</v>
      </c>
      <c r="D81" s="5">
        <v>293.25</v>
      </c>
      <c r="E81" s="5">
        <v>290</v>
      </c>
      <c r="F81" s="5">
        <f t="shared" si="1"/>
        <v>293.25</v>
      </c>
    </row>
    <row r="82" spans="1:6" x14ac:dyDescent="0.5">
      <c r="A82" s="3">
        <v>38003</v>
      </c>
      <c r="B82" s="4" t="s">
        <v>67</v>
      </c>
      <c r="C82" s="5">
        <v>163</v>
      </c>
      <c r="D82" s="5">
        <v>164</v>
      </c>
      <c r="E82" s="5">
        <v>157</v>
      </c>
      <c r="F82" s="5">
        <f t="shared" si="1"/>
        <v>164</v>
      </c>
    </row>
    <row r="83" spans="1:6" x14ac:dyDescent="0.5">
      <c r="A83" s="3">
        <v>45005</v>
      </c>
      <c r="B83" s="4" t="s">
        <v>144</v>
      </c>
      <c r="C83" s="5">
        <v>202</v>
      </c>
      <c r="D83" s="5">
        <v>208.5</v>
      </c>
      <c r="E83" s="5">
        <v>200</v>
      </c>
      <c r="F83" s="5">
        <f t="shared" si="1"/>
        <v>208.5</v>
      </c>
    </row>
    <row r="84" spans="1:6" x14ac:dyDescent="0.5">
      <c r="A84" s="3">
        <v>40001</v>
      </c>
      <c r="B84" s="4" t="s">
        <v>68</v>
      </c>
      <c r="C84" s="5">
        <v>740.28</v>
      </c>
      <c r="D84" s="5">
        <v>762.40499999999997</v>
      </c>
      <c r="E84" s="5">
        <v>742</v>
      </c>
      <c r="F84" s="5">
        <f t="shared" si="1"/>
        <v>762.40499999999997</v>
      </c>
    </row>
    <row r="85" spans="1:6" x14ac:dyDescent="0.5">
      <c r="A85" s="3">
        <v>52004</v>
      </c>
      <c r="B85" s="4" t="s">
        <v>142</v>
      </c>
      <c r="C85" s="5">
        <v>266.61</v>
      </c>
      <c r="D85" s="5">
        <v>255.47000000000003</v>
      </c>
      <c r="E85" s="5">
        <v>261</v>
      </c>
      <c r="F85" s="5">
        <f t="shared" si="1"/>
        <v>261</v>
      </c>
    </row>
    <row r="86" spans="1:6" x14ac:dyDescent="0.5">
      <c r="A86" s="3">
        <v>41004</v>
      </c>
      <c r="B86" s="4" t="s">
        <v>69</v>
      </c>
      <c r="C86" s="5">
        <v>1044</v>
      </c>
      <c r="D86" s="5">
        <v>1038</v>
      </c>
      <c r="E86" s="5">
        <v>1055</v>
      </c>
      <c r="F86" s="5">
        <f t="shared" si="1"/>
        <v>1055</v>
      </c>
    </row>
    <row r="87" spans="1:6" x14ac:dyDescent="0.5">
      <c r="A87" s="3">
        <v>44002</v>
      </c>
      <c r="B87" s="4" t="s">
        <v>70</v>
      </c>
      <c r="C87" s="5">
        <v>183</v>
      </c>
      <c r="D87" s="5">
        <v>198</v>
      </c>
      <c r="E87" s="5">
        <v>188</v>
      </c>
      <c r="F87" s="5">
        <f t="shared" si="1"/>
        <v>198</v>
      </c>
    </row>
    <row r="88" spans="1:6" x14ac:dyDescent="0.5">
      <c r="A88" s="3">
        <v>42001</v>
      </c>
      <c r="B88" s="4" t="s">
        <v>71</v>
      </c>
      <c r="C88" s="5">
        <v>398</v>
      </c>
      <c r="D88" s="5">
        <v>399.5</v>
      </c>
      <c r="E88" s="5">
        <v>400</v>
      </c>
      <c r="F88" s="5">
        <f t="shared" si="1"/>
        <v>400</v>
      </c>
    </row>
    <row r="89" spans="1:6" x14ac:dyDescent="0.5">
      <c r="A89" s="3">
        <v>39002</v>
      </c>
      <c r="B89" s="4" t="s">
        <v>72</v>
      </c>
      <c r="C89" s="5">
        <v>1131.8699999999999</v>
      </c>
      <c r="D89" s="5">
        <v>1135.2750000000001</v>
      </c>
      <c r="E89" s="5">
        <v>1135</v>
      </c>
      <c r="F89" s="5">
        <f t="shared" si="1"/>
        <v>1135.2750000000001</v>
      </c>
    </row>
    <row r="90" spans="1:6" x14ac:dyDescent="0.5">
      <c r="A90" s="3">
        <v>60003</v>
      </c>
      <c r="B90" s="4" t="s">
        <v>73</v>
      </c>
      <c r="C90" s="5">
        <v>195</v>
      </c>
      <c r="D90" s="5">
        <v>186.5</v>
      </c>
      <c r="E90" s="5">
        <v>200</v>
      </c>
      <c r="F90" s="5">
        <f t="shared" si="1"/>
        <v>200</v>
      </c>
    </row>
    <row r="91" spans="1:6" x14ac:dyDescent="0.5">
      <c r="A91" s="3">
        <v>43007</v>
      </c>
      <c r="B91" s="4" t="s">
        <v>120</v>
      </c>
      <c r="C91" s="5">
        <v>356.92</v>
      </c>
      <c r="D91" s="5">
        <v>357.22500000000002</v>
      </c>
      <c r="E91" s="5">
        <v>365</v>
      </c>
      <c r="F91" s="5">
        <f t="shared" si="1"/>
        <v>365</v>
      </c>
    </row>
    <row r="92" spans="1:6" x14ac:dyDescent="0.5">
      <c r="A92" s="3">
        <v>15001</v>
      </c>
      <c r="B92" s="4" t="s">
        <v>121</v>
      </c>
      <c r="C92" s="5">
        <v>156</v>
      </c>
      <c r="D92" s="5">
        <v>163.5</v>
      </c>
      <c r="E92" s="5">
        <v>163</v>
      </c>
      <c r="F92" s="5">
        <f t="shared" si="1"/>
        <v>163.5</v>
      </c>
    </row>
    <row r="93" spans="1:6" x14ac:dyDescent="0.5">
      <c r="A93" s="3">
        <v>15002</v>
      </c>
      <c r="B93" s="4" t="s">
        <v>122</v>
      </c>
      <c r="C93" s="5">
        <v>486</v>
      </c>
      <c r="D93" s="5">
        <v>484</v>
      </c>
      <c r="E93" s="5">
        <v>480</v>
      </c>
      <c r="F93" s="5">
        <f t="shared" si="1"/>
        <v>484</v>
      </c>
    </row>
    <row r="94" spans="1:6" x14ac:dyDescent="0.5">
      <c r="A94" s="3">
        <v>46001</v>
      </c>
      <c r="B94" s="4" t="s">
        <v>74</v>
      </c>
      <c r="C94" s="5">
        <v>2642</v>
      </c>
      <c r="D94" s="5">
        <v>2647.625</v>
      </c>
      <c r="E94" s="5">
        <v>2675</v>
      </c>
      <c r="F94" s="5">
        <f t="shared" si="1"/>
        <v>2675</v>
      </c>
    </row>
    <row r="95" spans="1:6" x14ac:dyDescent="0.5">
      <c r="A95" s="3">
        <v>33002</v>
      </c>
      <c r="B95" s="4" t="s">
        <v>75</v>
      </c>
      <c r="C95" s="5">
        <v>283</v>
      </c>
      <c r="D95" s="5">
        <v>282.5</v>
      </c>
      <c r="E95" s="5">
        <v>274</v>
      </c>
      <c r="F95" s="5">
        <f t="shared" si="1"/>
        <v>282.5</v>
      </c>
    </row>
    <row r="96" spans="1:6" x14ac:dyDescent="0.5">
      <c r="A96" s="3">
        <v>25004</v>
      </c>
      <c r="B96" s="4" t="s">
        <v>76</v>
      </c>
      <c r="C96" s="5">
        <v>909.49</v>
      </c>
      <c r="D96" s="5">
        <v>901.44</v>
      </c>
      <c r="E96" s="5">
        <v>905</v>
      </c>
      <c r="F96" s="5">
        <f t="shared" si="1"/>
        <v>905</v>
      </c>
    </row>
    <row r="97" spans="1:6" x14ac:dyDescent="0.5">
      <c r="A97" s="3">
        <v>29004</v>
      </c>
      <c r="B97" s="4" t="s">
        <v>141</v>
      </c>
      <c r="C97" s="5">
        <v>451.44</v>
      </c>
      <c r="D97" s="5">
        <v>450.75</v>
      </c>
      <c r="E97" s="5">
        <v>450</v>
      </c>
      <c r="F97" s="5">
        <f t="shared" si="1"/>
        <v>450.75</v>
      </c>
    </row>
    <row r="98" spans="1:6" x14ac:dyDescent="0.5">
      <c r="A98" s="3">
        <v>17002</v>
      </c>
      <c r="B98" s="4" t="s">
        <v>77</v>
      </c>
      <c r="C98" s="5">
        <v>2746.56</v>
      </c>
      <c r="D98" s="5">
        <v>2729.395</v>
      </c>
      <c r="E98" s="5">
        <v>2750</v>
      </c>
      <c r="F98" s="5">
        <f t="shared" si="1"/>
        <v>2750</v>
      </c>
    </row>
    <row r="99" spans="1:6" x14ac:dyDescent="0.5">
      <c r="A99" s="3">
        <v>62006</v>
      </c>
      <c r="B99" s="4" t="s">
        <v>138</v>
      </c>
      <c r="C99" s="5">
        <v>675.03</v>
      </c>
      <c r="D99" s="5">
        <v>665.01499999999999</v>
      </c>
      <c r="E99" s="5">
        <v>670</v>
      </c>
      <c r="F99" s="5">
        <f t="shared" si="1"/>
        <v>670</v>
      </c>
    </row>
    <row r="100" spans="1:6" x14ac:dyDescent="0.5">
      <c r="A100" s="3">
        <v>43002</v>
      </c>
      <c r="B100" s="4" t="s">
        <v>78</v>
      </c>
      <c r="C100" s="5">
        <v>231</v>
      </c>
      <c r="D100" s="5">
        <v>228</v>
      </c>
      <c r="E100" s="5">
        <v>234</v>
      </c>
      <c r="F100" s="5">
        <f t="shared" si="1"/>
        <v>234</v>
      </c>
    </row>
    <row r="101" spans="1:6" x14ac:dyDescent="0.5">
      <c r="A101" s="3">
        <v>17003</v>
      </c>
      <c r="B101" s="4" t="s">
        <v>79</v>
      </c>
      <c r="C101" s="5">
        <v>208</v>
      </c>
      <c r="D101" s="5">
        <v>215.1</v>
      </c>
      <c r="E101" s="5">
        <v>200</v>
      </c>
      <c r="F101" s="5">
        <f t="shared" si="1"/>
        <v>215.1</v>
      </c>
    </row>
    <row r="102" spans="1:6" x14ac:dyDescent="0.5">
      <c r="A102" s="3">
        <v>51003</v>
      </c>
      <c r="B102" s="4" t="s">
        <v>80</v>
      </c>
      <c r="C102" s="5">
        <v>265</v>
      </c>
      <c r="D102" s="5">
        <v>264</v>
      </c>
      <c r="E102" s="5">
        <v>265</v>
      </c>
      <c r="F102" s="5">
        <f t="shared" si="1"/>
        <v>265</v>
      </c>
    </row>
    <row r="103" spans="1:6" x14ac:dyDescent="0.5">
      <c r="A103" s="3">
        <v>9002</v>
      </c>
      <c r="B103" s="4" t="s">
        <v>81</v>
      </c>
      <c r="C103" s="5">
        <v>331</v>
      </c>
      <c r="D103" s="5">
        <v>328.35</v>
      </c>
      <c r="E103" s="5">
        <v>330</v>
      </c>
      <c r="F103" s="5">
        <f t="shared" si="1"/>
        <v>330</v>
      </c>
    </row>
    <row r="104" spans="1:6" x14ac:dyDescent="0.5">
      <c r="A104" s="3">
        <v>56007</v>
      </c>
      <c r="B104" s="4" t="s">
        <v>127</v>
      </c>
      <c r="C104" s="5">
        <v>236</v>
      </c>
      <c r="D104" s="5">
        <v>248</v>
      </c>
      <c r="E104" s="5">
        <v>239</v>
      </c>
      <c r="F104" s="5">
        <f t="shared" si="1"/>
        <v>248</v>
      </c>
    </row>
    <row r="105" spans="1:6" x14ac:dyDescent="0.5">
      <c r="A105" s="3">
        <v>23003</v>
      </c>
      <c r="B105" s="4" t="s">
        <v>82</v>
      </c>
      <c r="C105" s="5">
        <v>112</v>
      </c>
      <c r="D105" s="5">
        <v>117.5</v>
      </c>
      <c r="E105" s="5">
        <v>120</v>
      </c>
      <c r="F105" s="5">
        <f t="shared" si="1"/>
        <v>120</v>
      </c>
    </row>
    <row r="106" spans="1:6" x14ac:dyDescent="0.5">
      <c r="A106" s="3">
        <v>39005</v>
      </c>
      <c r="B106" s="4" t="s">
        <v>83</v>
      </c>
      <c r="C106" s="5">
        <v>133</v>
      </c>
      <c r="D106" s="5">
        <v>128.5</v>
      </c>
      <c r="E106" s="5">
        <v>133</v>
      </c>
      <c r="F106" s="5">
        <f t="shared" si="1"/>
        <v>133</v>
      </c>
    </row>
    <row r="107" spans="1:6" x14ac:dyDescent="0.5">
      <c r="A107" s="3">
        <v>60004</v>
      </c>
      <c r="B107" s="4" t="s">
        <v>84</v>
      </c>
      <c r="C107" s="5">
        <v>383</v>
      </c>
      <c r="D107" s="5">
        <v>372.75</v>
      </c>
      <c r="E107" s="5">
        <v>393</v>
      </c>
      <c r="F107" s="5">
        <f t="shared" si="1"/>
        <v>393</v>
      </c>
    </row>
    <row r="108" spans="1:6" x14ac:dyDescent="0.5">
      <c r="A108" s="3">
        <v>33003</v>
      </c>
      <c r="B108" s="4" t="s">
        <v>85</v>
      </c>
      <c r="C108" s="5">
        <v>536</v>
      </c>
      <c r="D108" s="5">
        <v>546</v>
      </c>
      <c r="E108" s="5">
        <v>530</v>
      </c>
      <c r="F108" s="5">
        <f t="shared" si="1"/>
        <v>546</v>
      </c>
    </row>
    <row r="109" spans="1:6" x14ac:dyDescent="0.5">
      <c r="A109" s="3">
        <v>32002</v>
      </c>
      <c r="B109" s="4" t="s">
        <v>86</v>
      </c>
      <c r="C109" s="5">
        <v>2652.3</v>
      </c>
      <c r="D109" s="5">
        <v>2647.9050000000002</v>
      </c>
      <c r="E109" s="5">
        <v>2700</v>
      </c>
      <c r="F109" s="5">
        <f t="shared" si="1"/>
        <v>2700</v>
      </c>
    </row>
    <row r="110" spans="1:6" x14ac:dyDescent="0.5">
      <c r="A110" s="3">
        <v>1001</v>
      </c>
      <c r="B110" s="4" t="s">
        <v>87</v>
      </c>
      <c r="C110" s="5">
        <v>330</v>
      </c>
      <c r="D110" s="5">
        <v>320.5</v>
      </c>
      <c r="E110" s="5">
        <v>330</v>
      </c>
      <c r="F110" s="5">
        <f t="shared" si="1"/>
        <v>330</v>
      </c>
    </row>
    <row r="111" spans="1:6" x14ac:dyDescent="0.5">
      <c r="A111" s="3">
        <v>11005</v>
      </c>
      <c r="B111" s="4" t="s">
        <v>148</v>
      </c>
      <c r="C111" s="5">
        <v>466</v>
      </c>
      <c r="D111" s="5">
        <v>461.7</v>
      </c>
      <c r="E111" s="5">
        <v>454</v>
      </c>
      <c r="F111" s="5">
        <f t="shared" si="1"/>
        <v>461.7</v>
      </c>
    </row>
    <row r="112" spans="1:6" x14ac:dyDescent="0.5">
      <c r="A112" s="3">
        <v>51004</v>
      </c>
      <c r="B112" s="4" t="s">
        <v>132</v>
      </c>
      <c r="C112" s="5">
        <v>13842.35</v>
      </c>
      <c r="D112" s="5">
        <v>13826.965</v>
      </c>
      <c r="E112" s="5">
        <v>13950</v>
      </c>
      <c r="F112" s="5">
        <f t="shared" si="1"/>
        <v>13950</v>
      </c>
    </row>
    <row r="113" spans="1:6" x14ac:dyDescent="0.5">
      <c r="A113" s="3">
        <v>56004</v>
      </c>
      <c r="B113" s="4" t="s">
        <v>88</v>
      </c>
      <c r="C113" s="5">
        <v>643.5</v>
      </c>
      <c r="D113" s="5">
        <v>633.47500000000002</v>
      </c>
      <c r="E113" s="5">
        <v>645</v>
      </c>
      <c r="F113" s="5">
        <f t="shared" si="1"/>
        <v>645</v>
      </c>
    </row>
    <row r="114" spans="1:6" x14ac:dyDescent="0.5">
      <c r="A114" s="3">
        <v>54004</v>
      </c>
      <c r="B114" s="4" t="s">
        <v>89</v>
      </c>
      <c r="C114" s="5">
        <v>214</v>
      </c>
      <c r="D114" s="5">
        <v>212.5</v>
      </c>
      <c r="E114" s="5">
        <v>212</v>
      </c>
      <c r="F114" s="5">
        <f t="shared" si="1"/>
        <v>212.5</v>
      </c>
    </row>
    <row r="115" spans="1:6" x14ac:dyDescent="0.5">
      <c r="A115" s="3">
        <v>39004</v>
      </c>
      <c r="B115" s="4" t="s">
        <v>90</v>
      </c>
      <c r="C115" s="5">
        <v>157</v>
      </c>
      <c r="D115" s="5">
        <v>156.5</v>
      </c>
      <c r="E115" s="5">
        <v>164</v>
      </c>
      <c r="F115" s="5">
        <f t="shared" si="1"/>
        <v>164</v>
      </c>
    </row>
    <row r="116" spans="1:6" x14ac:dyDescent="0.5">
      <c r="A116" s="3">
        <v>55005</v>
      </c>
      <c r="B116" s="4" t="s">
        <v>123</v>
      </c>
      <c r="C116" s="5">
        <v>186</v>
      </c>
      <c r="D116" s="5">
        <v>191.5</v>
      </c>
      <c r="E116" s="5">
        <v>184</v>
      </c>
      <c r="F116" s="5">
        <f t="shared" si="1"/>
        <v>191.5</v>
      </c>
    </row>
    <row r="117" spans="1:6" x14ac:dyDescent="0.5">
      <c r="A117" s="3">
        <v>4003</v>
      </c>
      <c r="B117" s="4" t="s">
        <v>91</v>
      </c>
      <c r="C117" s="5">
        <v>262</v>
      </c>
      <c r="D117" s="5">
        <v>263</v>
      </c>
      <c r="E117" s="5">
        <v>255</v>
      </c>
      <c r="F117" s="5">
        <f t="shared" si="1"/>
        <v>263</v>
      </c>
    </row>
    <row r="118" spans="1:6" x14ac:dyDescent="0.5">
      <c r="A118" s="3">
        <v>62005</v>
      </c>
      <c r="B118" s="4" t="s">
        <v>92</v>
      </c>
      <c r="C118" s="5">
        <v>176</v>
      </c>
      <c r="D118" s="5">
        <v>182.5</v>
      </c>
      <c r="E118" s="5">
        <v>178</v>
      </c>
      <c r="F118" s="5">
        <f t="shared" si="1"/>
        <v>182.5</v>
      </c>
    </row>
    <row r="119" spans="1:6" x14ac:dyDescent="0.5">
      <c r="A119" s="3">
        <v>65001</v>
      </c>
      <c r="B119" s="4" t="s">
        <v>93</v>
      </c>
      <c r="C119" s="5">
        <v>1373.18</v>
      </c>
      <c r="D119" s="5">
        <v>1382.3000000000002</v>
      </c>
      <c r="E119" s="5">
        <v>1385</v>
      </c>
      <c r="F119" s="5">
        <f t="shared" si="1"/>
        <v>1385</v>
      </c>
    </row>
    <row r="120" spans="1:6" x14ac:dyDescent="0.5">
      <c r="A120" s="3">
        <v>49005</v>
      </c>
      <c r="B120" s="4" t="s">
        <v>94</v>
      </c>
      <c r="C120" s="5">
        <v>23119.47</v>
      </c>
      <c r="D120" s="5">
        <v>22905.71</v>
      </c>
      <c r="E120" s="5">
        <v>23338</v>
      </c>
      <c r="F120" s="5">
        <f t="shared" si="1"/>
        <v>23338</v>
      </c>
    </row>
    <row r="121" spans="1:6" x14ac:dyDescent="0.5">
      <c r="A121" s="3">
        <v>5005</v>
      </c>
      <c r="B121" s="4" t="s">
        <v>95</v>
      </c>
      <c r="C121" s="5">
        <v>633.26</v>
      </c>
      <c r="D121" s="5">
        <v>607.83999999999992</v>
      </c>
      <c r="E121" s="5">
        <v>633</v>
      </c>
      <c r="F121" s="5">
        <f t="shared" si="1"/>
        <v>633</v>
      </c>
    </row>
    <row r="122" spans="1:6" x14ac:dyDescent="0.5">
      <c r="A122" s="3">
        <v>54002</v>
      </c>
      <c r="B122" s="4" t="s">
        <v>128</v>
      </c>
      <c r="C122" s="5">
        <v>925</v>
      </c>
      <c r="D122" s="5">
        <v>915</v>
      </c>
      <c r="E122" s="5">
        <v>935</v>
      </c>
      <c r="F122" s="5">
        <f t="shared" si="1"/>
        <v>935</v>
      </c>
    </row>
    <row r="123" spans="1:6" x14ac:dyDescent="0.5">
      <c r="A123" s="3">
        <v>15003</v>
      </c>
      <c r="B123" s="4" t="s">
        <v>96</v>
      </c>
      <c r="C123" s="5">
        <v>184.5</v>
      </c>
      <c r="D123" s="5">
        <v>182.25</v>
      </c>
      <c r="E123" s="5">
        <v>182</v>
      </c>
      <c r="F123" s="5">
        <f t="shared" si="1"/>
        <v>182.25</v>
      </c>
    </row>
    <row r="124" spans="1:6" x14ac:dyDescent="0.5">
      <c r="A124" s="3">
        <v>26005</v>
      </c>
      <c r="B124" s="4" t="s">
        <v>146</v>
      </c>
      <c r="C124" s="5">
        <v>111</v>
      </c>
      <c r="D124" s="5">
        <v>110.5</v>
      </c>
      <c r="E124" s="5">
        <v>115</v>
      </c>
      <c r="F124" s="5">
        <f t="shared" si="1"/>
        <v>115</v>
      </c>
    </row>
    <row r="125" spans="1:6" x14ac:dyDescent="0.5">
      <c r="A125" s="3">
        <v>40002</v>
      </c>
      <c r="B125" s="4" t="s">
        <v>97</v>
      </c>
      <c r="C125" s="5">
        <v>2207.42</v>
      </c>
      <c r="D125" s="5">
        <v>2175.11</v>
      </c>
      <c r="E125" s="5">
        <v>2200</v>
      </c>
      <c r="F125" s="5">
        <f t="shared" si="1"/>
        <v>2200</v>
      </c>
    </row>
    <row r="126" spans="1:6" x14ac:dyDescent="0.5">
      <c r="A126" s="3">
        <v>57001</v>
      </c>
      <c r="B126" s="4" t="s">
        <v>98</v>
      </c>
      <c r="C126" s="5">
        <v>433.17</v>
      </c>
      <c r="D126" s="5">
        <v>425.89</v>
      </c>
      <c r="E126" s="5">
        <v>449</v>
      </c>
      <c r="F126" s="5">
        <f t="shared" si="1"/>
        <v>449</v>
      </c>
    </row>
    <row r="127" spans="1:6" x14ac:dyDescent="0.5">
      <c r="A127" s="3">
        <v>54006</v>
      </c>
      <c r="B127" s="4" t="s">
        <v>99</v>
      </c>
      <c r="C127" s="5">
        <v>141</v>
      </c>
      <c r="D127" s="5">
        <v>152.5</v>
      </c>
      <c r="E127" s="5">
        <v>142</v>
      </c>
      <c r="F127" s="5">
        <f t="shared" si="1"/>
        <v>152.5</v>
      </c>
    </row>
    <row r="128" spans="1:6" x14ac:dyDescent="0.5">
      <c r="A128" s="3">
        <v>41005</v>
      </c>
      <c r="B128" s="4" t="s">
        <v>129</v>
      </c>
      <c r="C128" s="5">
        <v>1500</v>
      </c>
      <c r="D128" s="5">
        <v>1498.19</v>
      </c>
      <c r="E128" s="5">
        <v>1525</v>
      </c>
      <c r="F128" s="5">
        <f t="shared" si="1"/>
        <v>1525</v>
      </c>
    </row>
    <row r="129" spans="1:6" x14ac:dyDescent="0.5">
      <c r="A129" s="3">
        <v>20003</v>
      </c>
      <c r="B129" s="4" t="s">
        <v>100</v>
      </c>
      <c r="C129" s="5">
        <v>341</v>
      </c>
      <c r="D129" s="5">
        <v>346.5</v>
      </c>
      <c r="E129" s="5">
        <v>350</v>
      </c>
      <c r="F129" s="5">
        <f t="shared" si="1"/>
        <v>350</v>
      </c>
    </row>
    <row r="130" spans="1:6" x14ac:dyDescent="0.5">
      <c r="A130" s="3">
        <v>66001</v>
      </c>
      <c r="B130" s="4" t="s">
        <v>101</v>
      </c>
      <c r="C130" s="5">
        <v>2054</v>
      </c>
      <c r="D130" s="5">
        <v>2076</v>
      </c>
      <c r="E130" s="5">
        <v>2070</v>
      </c>
      <c r="F130" s="5">
        <f t="shared" ref="F130:F151" si="2">IF(E130&gt;D130,E130,D130)</f>
        <v>2076</v>
      </c>
    </row>
    <row r="131" spans="1:6" x14ac:dyDescent="0.5">
      <c r="A131" s="3">
        <v>33005</v>
      </c>
      <c r="B131" s="4" t="s">
        <v>102</v>
      </c>
      <c r="C131" s="5">
        <v>168</v>
      </c>
      <c r="D131" s="5">
        <v>179.5</v>
      </c>
      <c r="E131" s="5">
        <v>161</v>
      </c>
      <c r="F131" s="5">
        <f t="shared" si="2"/>
        <v>179.5</v>
      </c>
    </row>
    <row r="132" spans="1:6" x14ac:dyDescent="0.5">
      <c r="A132" s="3">
        <v>49006</v>
      </c>
      <c r="B132" s="4" t="s">
        <v>103</v>
      </c>
      <c r="C132" s="5">
        <v>848</v>
      </c>
      <c r="D132" s="5">
        <v>828.5</v>
      </c>
      <c r="E132" s="5">
        <v>829</v>
      </c>
      <c r="F132" s="5">
        <f t="shared" si="2"/>
        <v>829</v>
      </c>
    </row>
    <row r="133" spans="1:6" x14ac:dyDescent="0.5">
      <c r="A133" s="3">
        <v>13001</v>
      </c>
      <c r="B133" s="4" t="s">
        <v>104</v>
      </c>
      <c r="C133" s="5">
        <v>1227.8800000000001</v>
      </c>
      <c r="D133" s="5">
        <v>1221.02</v>
      </c>
      <c r="E133" s="5">
        <v>1230</v>
      </c>
      <c r="F133" s="5">
        <f t="shared" si="2"/>
        <v>1230</v>
      </c>
    </row>
    <row r="134" spans="1:6" x14ac:dyDescent="0.5">
      <c r="A134" s="3">
        <v>60006</v>
      </c>
      <c r="B134" s="4" t="s">
        <v>150</v>
      </c>
      <c r="C134" s="5">
        <v>348.4</v>
      </c>
      <c r="D134" s="5">
        <v>348.7</v>
      </c>
      <c r="E134" s="5">
        <v>350</v>
      </c>
      <c r="F134" s="5">
        <f t="shared" si="2"/>
        <v>350</v>
      </c>
    </row>
    <row r="135" spans="1:6" x14ac:dyDescent="0.5">
      <c r="A135" s="3">
        <v>11004</v>
      </c>
      <c r="B135" s="4" t="s">
        <v>105</v>
      </c>
      <c r="C135" s="5">
        <v>812.4</v>
      </c>
      <c r="D135" s="5">
        <v>790.7</v>
      </c>
      <c r="E135" s="5">
        <v>823</v>
      </c>
      <c r="F135" s="5">
        <f t="shared" si="2"/>
        <v>823</v>
      </c>
    </row>
    <row r="136" spans="1:6" x14ac:dyDescent="0.5">
      <c r="A136" s="3">
        <v>51005</v>
      </c>
      <c r="B136" s="4" t="s">
        <v>106</v>
      </c>
      <c r="C136" s="5">
        <v>259</v>
      </c>
      <c r="D136" s="5">
        <v>256.5</v>
      </c>
      <c r="E136" s="5">
        <v>258</v>
      </c>
      <c r="F136" s="5">
        <f t="shared" si="2"/>
        <v>258</v>
      </c>
    </row>
    <row r="137" spans="1:6" x14ac:dyDescent="0.5">
      <c r="A137" s="3">
        <v>6005</v>
      </c>
      <c r="B137" s="4" t="s">
        <v>107</v>
      </c>
      <c r="C137" s="5">
        <v>307</v>
      </c>
      <c r="D137" s="5">
        <v>312.21500000000003</v>
      </c>
      <c r="E137" s="5">
        <v>311</v>
      </c>
      <c r="F137" s="5">
        <f t="shared" si="2"/>
        <v>312.21500000000003</v>
      </c>
    </row>
    <row r="138" spans="1:6" x14ac:dyDescent="0.5">
      <c r="A138" s="3">
        <v>14004</v>
      </c>
      <c r="B138" s="4" t="s">
        <v>108</v>
      </c>
      <c r="C138" s="5">
        <v>3913.23</v>
      </c>
      <c r="D138" s="5">
        <v>3885.1750000000002</v>
      </c>
      <c r="E138" s="5">
        <v>3963</v>
      </c>
      <c r="F138" s="5">
        <f t="shared" si="2"/>
        <v>3963</v>
      </c>
    </row>
    <row r="139" spans="1:6" x14ac:dyDescent="0.5">
      <c r="A139" s="3">
        <v>18003</v>
      </c>
      <c r="B139" s="4" t="s">
        <v>109</v>
      </c>
      <c r="C139" s="5">
        <v>156</v>
      </c>
      <c r="D139" s="5">
        <v>158</v>
      </c>
      <c r="E139" s="5">
        <v>152</v>
      </c>
      <c r="F139" s="5">
        <f t="shared" si="2"/>
        <v>158</v>
      </c>
    </row>
    <row r="140" spans="1:6" x14ac:dyDescent="0.5">
      <c r="A140" s="3">
        <v>14005</v>
      </c>
      <c r="B140" s="4" t="s">
        <v>110</v>
      </c>
      <c r="C140" s="5">
        <v>212</v>
      </c>
      <c r="D140" s="5">
        <v>213.5</v>
      </c>
      <c r="E140" s="5">
        <v>216</v>
      </c>
      <c r="F140" s="5">
        <f t="shared" si="2"/>
        <v>216</v>
      </c>
    </row>
    <row r="141" spans="1:6" x14ac:dyDescent="0.5">
      <c r="A141" s="3">
        <v>18005</v>
      </c>
      <c r="B141" s="4" t="s">
        <v>147</v>
      </c>
      <c r="C141" s="5">
        <v>508</v>
      </c>
      <c r="D141" s="5">
        <v>521.5</v>
      </c>
      <c r="E141" s="5">
        <v>521</v>
      </c>
      <c r="F141" s="5">
        <f t="shared" si="2"/>
        <v>521.5</v>
      </c>
    </row>
    <row r="142" spans="1:6" x14ac:dyDescent="0.5">
      <c r="A142" s="3">
        <v>36002</v>
      </c>
      <c r="B142" s="4" t="s">
        <v>111</v>
      </c>
      <c r="C142" s="5">
        <v>319</v>
      </c>
      <c r="D142" s="5">
        <v>300</v>
      </c>
      <c r="E142" s="5">
        <v>324</v>
      </c>
      <c r="F142" s="5">
        <f t="shared" si="2"/>
        <v>324</v>
      </c>
    </row>
    <row r="143" spans="1:6" x14ac:dyDescent="0.5">
      <c r="A143" s="3">
        <v>49007</v>
      </c>
      <c r="B143" s="4" t="s">
        <v>112</v>
      </c>
      <c r="C143" s="5">
        <v>1340.93</v>
      </c>
      <c r="D143" s="5">
        <v>1356.825</v>
      </c>
      <c r="E143" s="5">
        <v>1373</v>
      </c>
      <c r="F143" s="5">
        <f t="shared" si="2"/>
        <v>1373</v>
      </c>
    </row>
    <row r="144" spans="1:6" x14ac:dyDescent="0.5">
      <c r="A144" s="3">
        <v>1003</v>
      </c>
      <c r="B144" s="4" t="s">
        <v>113</v>
      </c>
      <c r="C144" s="5">
        <v>116</v>
      </c>
      <c r="D144" s="5">
        <v>115</v>
      </c>
      <c r="E144" s="5">
        <v>112</v>
      </c>
      <c r="F144" s="5">
        <f t="shared" si="2"/>
        <v>115</v>
      </c>
    </row>
    <row r="145" spans="1:6" x14ac:dyDescent="0.5">
      <c r="A145" s="3">
        <v>47001</v>
      </c>
      <c r="B145" s="4" t="s">
        <v>114</v>
      </c>
      <c r="C145" s="5">
        <v>397</v>
      </c>
      <c r="D145" s="5">
        <v>402.745</v>
      </c>
      <c r="E145" s="5">
        <v>400</v>
      </c>
      <c r="F145" s="5">
        <f t="shared" si="2"/>
        <v>402.745</v>
      </c>
    </row>
    <row r="146" spans="1:6" x14ac:dyDescent="0.5">
      <c r="A146" s="3">
        <v>12003</v>
      </c>
      <c r="B146" s="4" t="s">
        <v>115</v>
      </c>
      <c r="C146" s="5">
        <v>208</v>
      </c>
      <c r="D146" s="5">
        <v>217.5</v>
      </c>
      <c r="E146" s="5">
        <v>216</v>
      </c>
      <c r="F146" s="5">
        <f t="shared" si="2"/>
        <v>217.5</v>
      </c>
    </row>
    <row r="147" spans="1:6" x14ac:dyDescent="0.5">
      <c r="A147" s="3">
        <v>54007</v>
      </c>
      <c r="B147" s="4" t="s">
        <v>116</v>
      </c>
      <c r="C147" s="5">
        <v>211</v>
      </c>
      <c r="D147" s="5">
        <v>209</v>
      </c>
      <c r="E147" s="5">
        <v>201</v>
      </c>
      <c r="F147" s="5">
        <f t="shared" si="2"/>
        <v>209</v>
      </c>
    </row>
    <row r="148" spans="1:6" x14ac:dyDescent="0.5">
      <c r="A148" s="3">
        <v>59002</v>
      </c>
      <c r="B148" s="4" t="s">
        <v>117</v>
      </c>
      <c r="C148" s="5">
        <v>684</v>
      </c>
      <c r="D148" s="5">
        <v>680</v>
      </c>
      <c r="E148" s="5">
        <v>685</v>
      </c>
      <c r="F148" s="5">
        <f t="shared" si="2"/>
        <v>685</v>
      </c>
    </row>
    <row r="149" spans="1:6" x14ac:dyDescent="0.5">
      <c r="A149" s="3">
        <v>2006</v>
      </c>
      <c r="B149" s="4" t="s">
        <v>130</v>
      </c>
      <c r="C149" s="5">
        <v>350</v>
      </c>
      <c r="D149" s="5">
        <v>340</v>
      </c>
      <c r="E149" s="5">
        <v>370</v>
      </c>
      <c r="F149" s="5">
        <f t="shared" si="2"/>
        <v>370</v>
      </c>
    </row>
    <row r="150" spans="1:6" x14ac:dyDescent="0.5">
      <c r="A150" s="3">
        <v>55004</v>
      </c>
      <c r="B150" s="4" t="s">
        <v>118</v>
      </c>
      <c r="C150" s="5">
        <v>212</v>
      </c>
      <c r="D150" s="5">
        <v>217</v>
      </c>
      <c r="E150" s="5">
        <v>200</v>
      </c>
      <c r="F150" s="5">
        <f t="shared" si="2"/>
        <v>217</v>
      </c>
    </row>
    <row r="151" spans="1:6" x14ac:dyDescent="0.5">
      <c r="A151" s="3">
        <v>63003</v>
      </c>
      <c r="B151" s="4" t="s">
        <v>119</v>
      </c>
      <c r="C151" s="5">
        <v>2685.36</v>
      </c>
      <c r="D151" s="5">
        <v>2683.8850000000002</v>
      </c>
      <c r="E151" s="5">
        <v>2654</v>
      </c>
      <c r="F151" s="5">
        <f t="shared" si="2"/>
        <v>2683.8850000000002</v>
      </c>
    </row>
    <row r="152" spans="1:6" x14ac:dyDescent="0.5">
      <c r="A152" s="3"/>
      <c r="B152" s="4"/>
      <c r="C152" s="5">
        <v>130053.48999999998</v>
      </c>
      <c r="D152" s="5">
        <v>129399.94500000001</v>
      </c>
      <c r="E152" s="7">
        <f>SUM(E2:E151)</f>
        <v>131005.28</v>
      </c>
      <c r="F152" s="7">
        <f>SUM(F2:F151)</f>
        <v>131504.06</v>
      </c>
    </row>
  </sheetData>
  <sortState ref="A2:S152">
    <sortCondition ref="B2:B152"/>
  </sortState>
  <phoneticPr fontId="2" type="noConversion"/>
  <printOptions gridLines="1"/>
  <pageMargins left="0.22" right="0.5" top="0.37" bottom="0.45" header="0.26" footer="0.18"/>
  <pageSetup scale="78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2015-02-26T17:01:15Z</cp:lastPrinted>
  <dcterms:created xsi:type="dcterms:W3CDTF">1998-01-08T20:43:34Z</dcterms:created>
  <dcterms:modified xsi:type="dcterms:W3CDTF">2015-03-18T15:56:49Z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